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14955" windowHeight="8445" activeTab="2"/>
  </bookViews>
  <sheets>
    <sheet name="Hivatal" sheetId="1" r:id="rId1"/>
    <sheet name="Hunyadi Isk." sheetId="4" r:id="rId2"/>
    <sheet name="Összesen" sheetId="5" r:id="rId3"/>
  </sheets>
  <calcPr calcId="125725"/>
</workbook>
</file>

<file path=xl/calcChain.xml><?xml version="1.0" encoding="utf-8"?>
<calcChain xmlns="http://schemas.openxmlformats.org/spreadsheetml/2006/main">
  <c r="E5" i="4"/>
  <c r="F33" i="5"/>
  <c r="E33"/>
  <c r="D33"/>
  <c r="F32"/>
  <c r="E32"/>
  <c r="D32"/>
  <c r="F31"/>
  <c r="E31"/>
  <c r="D31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1"/>
  <c r="E21"/>
  <c r="D21"/>
  <c r="F20"/>
  <c r="E20"/>
  <c r="D20"/>
  <c r="F19"/>
  <c r="E19"/>
  <c r="D19"/>
  <c r="F18"/>
  <c r="E18"/>
  <c r="D18"/>
  <c r="F17"/>
  <c r="E17"/>
  <c r="D17"/>
  <c r="F15"/>
  <c r="E15"/>
  <c r="D15"/>
  <c r="F14"/>
  <c r="E14"/>
  <c r="D14"/>
  <c r="F13"/>
  <c r="E13"/>
  <c r="D13"/>
  <c r="F11"/>
  <c r="E11"/>
  <c r="D11"/>
  <c r="F10"/>
  <c r="E10"/>
  <c r="D10"/>
  <c r="F9"/>
  <c r="E9"/>
  <c r="D9"/>
  <c r="F8"/>
  <c r="E8"/>
  <c r="D8"/>
  <c r="F7"/>
  <c r="F6"/>
  <c r="E6"/>
  <c r="D6"/>
  <c r="C33"/>
  <c r="C32"/>
  <c r="C31"/>
  <c r="C28"/>
  <c r="C27"/>
  <c r="C26"/>
  <c r="C25"/>
  <c r="C24"/>
  <c r="C23"/>
  <c r="C21"/>
  <c r="C20"/>
  <c r="C19"/>
  <c r="C18"/>
  <c r="C17"/>
  <c r="C15"/>
  <c r="C14"/>
  <c r="C13"/>
  <c r="C11"/>
  <c r="C10"/>
  <c r="C9"/>
  <c r="C8"/>
  <c r="C7"/>
  <c r="C6"/>
  <c r="B33"/>
  <c r="B32"/>
  <c r="B31"/>
  <c r="B29"/>
  <c r="B28"/>
  <c r="B27"/>
  <c r="B26"/>
  <c r="B25"/>
  <c r="B24"/>
  <c r="B23"/>
  <c r="B21"/>
  <c r="B20"/>
  <c r="B19"/>
  <c r="B18"/>
  <c r="B17"/>
  <c r="B15"/>
  <c r="B14"/>
  <c r="B13"/>
  <c r="B11"/>
  <c r="B10"/>
  <c r="B9"/>
  <c r="B8"/>
  <c r="B7"/>
  <c r="B6"/>
  <c r="F22"/>
  <c r="E22"/>
  <c r="D22"/>
  <c r="C22"/>
  <c r="B22"/>
  <c r="F22" i="1"/>
  <c r="E22"/>
  <c r="D22"/>
  <c r="C22"/>
  <c r="B22"/>
  <c r="F22" i="4"/>
  <c r="E22"/>
  <c r="D22"/>
  <c r="C22"/>
  <c r="B22"/>
  <c r="F16" i="5"/>
  <c r="E16"/>
  <c r="D16"/>
  <c r="C16"/>
  <c r="B16"/>
  <c r="F12"/>
  <c r="E12"/>
  <c r="D12"/>
  <c r="C12"/>
  <c r="B12"/>
  <c r="F5"/>
  <c r="F30" s="1"/>
  <c r="F34" s="1"/>
  <c r="C5"/>
  <c r="C30"/>
  <c r="C34" s="1"/>
  <c r="B5"/>
  <c r="B30" s="1"/>
  <c r="B34" s="1"/>
  <c r="F16" i="4"/>
  <c r="E16"/>
  <c r="D16"/>
  <c r="C16"/>
  <c r="B16"/>
  <c r="F12"/>
  <c r="E12"/>
  <c r="D12"/>
  <c r="C12"/>
  <c r="B12"/>
  <c r="F7"/>
  <c r="E7"/>
  <c r="F5"/>
  <c r="F30"/>
  <c r="F34"/>
  <c r="E30"/>
  <c r="E34"/>
  <c r="D5"/>
  <c r="D30"/>
  <c r="D34"/>
  <c r="C5"/>
  <c r="C30"/>
  <c r="C34"/>
  <c r="B5"/>
  <c r="B30"/>
  <c r="B34"/>
  <c r="D7" i="1"/>
  <c r="D7" i="5"/>
  <c r="D5" s="1"/>
  <c r="D30" s="1"/>
  <c r="D34" s="1"/>
  <c r="D5" i="1"/>
  <c r="D12"/>
  <c r="B16"/>
  <c r="C16"/>
  <c r="F7"/>
  <c r="F5"/>
  <c r="F30"/>
  <c r="F34"/>
  <c r="F12"/>
  <c r="F16"/>
  <c r="E7"/>
  <c r="E7" i="5"/>
  <c r="E5"/>
  <c r="E30" s="1"/>
  <c r="E34" s="1"/>
  <c r="E5" i="1"/>
  <c r="E12"/>
  <c r="E16"/>
  <c r="D16"/>
  <c r="D30"/>
  <c r="D34"/>
  <c r="C7"/>
  <c r="C5"/>
  <c r="C30"/>
  <c r="C34"/>
  <c r="C12"/>
  <c r="B7"/>
  <c r="B5"/>
  <c r="B30"/>
  <c r="B34"/>
  <c r="B12"/>
  <c r="E30"/>
  <c r="E34"/>
</calcChain>
</file>

<file path=xl/sharedStrings.xml><?xml version="1.0" encoding="utf-8"?>
<sst xmlns="http://schemas.openxmlformats.org/spreadsheetml/2006/main" count="125" uniqueCount="51">
  <si>
    <t>Bevételi jogcím</t>
  </si>
  <si>
    <t>2011. évi előzetes javaslat</t>
  </si>
  <si>
    <t>Eredeti ei.</t>
  </si>
  <si>
    <t>Módosított ei</t>
  </si>
  <si>
    <t>Teljesítés</t>
  </si>
  <si>
    <t>"A" változat</t>
  </si>
  <si>
    <t>"B" változat</t>
  </si>
  <si>
    <t>I. Önkormányzat működési bevételei</t>
  </si>
  <si>
    <t xml:space="preserve">    I/1. Intézményi működési bevételek</t>
  </si>
  <si>
    <t xml:space="preserve">    I/2. Önkormányzat sajátos műkködési bevételei</t>
  </si>
  <si>
    <t xml:space="preserve">           Illetékek</t>
  </si>
  <si>
    <t xml:space="preserve">           Helyi adók</t>
  </si>
  <si>
    <t xml:space="preserve">           Átengedett központi adók</t>
  </si>
  <si>
    <t xml:space="preserve">           Bírságok, egyéb bevételek</t>
  </si>
  <si>
    <t>II. Felhalmozási és tőkejellegű bevételek</t>
  </si>
  <si>
    <t>Ezer forintban</t>
  </si>
  <si>
    <t xml:space="preserve">           Tárgyi eszközök, immateriális javak értékesítése</t>
  </si>
  <si>
    <t xml:space="preserve">           Önkormányzatok sajátos felhalmozási és tőkebevételei</t>
  </si>
  <si>
    <t xml:space="preserve">           Pénzügyi befektetések bevételei</t>
  </si>
  <si>
    <t>III. Támogatások kiegészítések</t>
  </si>
  <si>
    <t xml:space="preserve">           Normatív támogatások</t>
  </si>
  <si>
    <t xml:space="preserve">           Központosított előirányzatok</t>
  </si>
  <si>
    <t xml:space="preserve">           Kiegészítő támogatás</t>
  </si>
  <si>
    <t xml:space="preserve">           Cél- címzett támogatás</t>
  </si>
  <si>
    <t xml:space="preserve">           Egyéb támogatás</t>
  </si>
  <si>
    <t>IV. Támogatásértékű bevételek</t>
  </si>
  <si>
    <t xml:space="preserve">           OEP-től átvett pénzeszközök</t>
  </si>
  <si>
    <t xml:space="preserve">           Elkülönített állami pénzalapoktól átvett pénzeszközök</t>
  </si>
  <si>
    <t xml:space="preserve">           Egyéb költségvetési szervektől átvett pénzeszközök</t>
  </si>
  <si>
    <t xml:space="preserve">           EU támogatás</t>
  </si>
  <si>
    <t>V. Átvett pénzeszközök államháztartáson kívülről</t>
  </si>
  <si>
    <t>VI. Finanszírozási bevételek</t>
  </si>
  <si>
    <t>FOLYÓ BEVÉTELEK ÖSSZESEN</t>
  </si>
  <si>
    <t xml:space="preserve">           Előző évi várható pénzmaradvány igénybevétele</t>
  </si>
  <si>
    <t>Forráshiány</t>
  </si>
  <si>
    <t>BEVÉTELEK ÖSSZESEN:</t>
  </si>
  <si>
    <t>1.sz. melléklet</t>
  </si>
  <si>
    <t xml:space="preserve">    I/2. Sajátos műkködési bevételei</t>
  </si>
  <si>
    <t xml:space="preserve">           Felügyeleti szervtől átvett támogatás</t>
  </si>
  <si>
    <t xml:space="preserve">           Felügyeleti szervtől kapott támogatás</t>
  </si>
  <si>
    <t xml:space="preserve">           Függő átfutó kiadás</t>
  </si>
  <si>
    <t xml:space="preserve">           Függő átfutó bevétel</t>
  </si>
  <si>
    <t>Hunyadi János Általános Iskola</t>
  </si>
  <si>
    <t>Délegyháza</t>
  </si>
  <si>
    <t>Polgármesteri Hivatal és intézményei</t>
  </si>
  <si>
    <t>2010.III.n.év</t>
  </si>
  <si>
    <t>2010. évi III.n.év.</t>
  </si>
  <si>
    <t>Délegyháza Község Önkormányzata Összesen</t>
  </si>
  <si>
    <t>VI. Finanszírozási bevételek Hitelek</t>
  </si>
  <si>
    <t xml:space="preserve">           EU támogatás - Pályázati bevételek</t>
  </si>
  <si>
    <t>VI. Hitelfelvétel</t>
  </si>
</sst>
</file>

<file path=xl/styles.xml><?xml version="1.0" encoding="utf-8"?>
<styleSheet xmlns="http://schemas.openxmlformats.org/spreadsheetml/2006/main">
  <fonts count="10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5" fillId="0" borderId="1" xfId="0" applyFont="1" applyBorder="1"/>
    <xf numFmtId="0" fontId="4" fillId="0" borderId="7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7" fillId="0" borderId="0" xfId="0" applyFont="1" applyAlignment="1">
      <alignment horizontal="right"/>
    </xf>
    <xf numFmtId="0" fontId="3" fillId="0" borderId="13" xfId="0" applyFont="1" applyBorder="1"/>
    <xf numFmtId="0" fontId="3" fillId="0" borderId="14" xfId="0" applyFont="1" applyBorder="1"/>
    <xf numFmtId="0" fontId="3" fillId="0" borderId="9" xfId="0" applyFont="1" applyBorder="1"/>
    <xf numFmtId="0" fontId="3" fillId="0" borderId="15" xfId="0" applyFont="1" applyBorder="1"/>
    <xf numFmtId="0" fontId="4" fillId="0" borderId="0" xfId="0" applyFont="1"/>
    <xf numFmtId="0" fontId="2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H30" sqref="H30"/>
    </sheetView>
  </sheetViews>
  <sheetFormatPr defaultRowHeight="12.75"/>
  <cols>
    <col min="1" max="1" width="58.28515625" customWidth="1"/>
    <col min="2" max="2" width="13.7109375" customWidth="1"/>
    <col min="3" max="3" width="14" customWidth="1"/>
    <col min="4" max="6" width="13.7109375" customWidth="1"/>
  </cols>
  <sheetData>
    <row r="1" spans="1:6">
      <c r="E1" s="31" t="s">
        <v>36</v>
      </c>
      <c r="F1" s="31"/>
    </row>
    <row r="2" spans="1:6" ht="18.75" thickBot="1">
      <c r="A2" s="22" t="s">
        <v>44</v>
      </c>
      <c r="B2" s="23" t="s">
        <v>43</v>
      </c>
      <c r="F2" s="15" t="s">
        <v>15</v>
      </c>
    </row>
    <row r="3" spans="1:6" ht="15.75" thickBot="1">
      <c r="A3" s="29" t="s">
        <v>0</v>
      </c>
      <c r="B3" s="24" t="s">
        <v>45</v>
      </c>
      <c r="C3" s="25"/>
      <c r="D3" s="26"/>
      <c r="E3" s="27" t="s">
        <v>1</v>
      </c>
      <c r="F3" s="28"/>
    </row>
    <row r="4" spans="1:6" ht="15.75" thickBot="1">
      <c r="A4" s="30"/>
      <c r="B4" s="11" t="s">
        <v>2</v>
      </c>
      <c r="C4" s="11" t="s">
        <v>3</v>
      </c>
      <c r="D4" s="13" t="s">
        <v>4</v>
      </c>
      <c r="E4" s="14" t="s">
        <v>5</v>
      </c>
      <c r="F4" s="12" t="s">
        <v>6</v>
      </c>
    </row>
    <row r="5" spans="1:6" ht="15.75" thickBot="1">
      <c r="A5" s="1" t="s">
        <v>7</v>
      </c>
      <c r="B5" s="2">
        <f>B6+B7</f>
        <v>231347</v>
      </c>
      <c r="C5" s="2">
        <f>C6+C7</f>
        <v>238833</v>
      </c>
      <c r="D5" s="2">
        <f>D6+D7</f>
        <v>202338</v>
      </c>
      <c r="E5" s="2">
        <f>E6+E7</f>
        <v>231181</v>
      </c>
      <c r="F5" s="2">
        <f>F6+F7</f>
        <v>0</v>
      </c>
    </row>
    <row r="6" spans="1:6" ht="14.25">
      <c r="A6" s="3" t="s">
        <v>8</v>
      </c>
      <c r="B6" s="4">
        <v>64244</v>
      </c>
      <c r="C6" s="4">
        <v>68150</v>
      </c>
      <c r="D6" s="4">
        <v>52019</v>
      </c>
      <c r="E6" s="4">
        <v>40858</v>
      </c>
      <c r="F6" s="4"/>
    </row>
    <row r="7" spans="1:6" ht="14.25">
      <c r="A7" s="5" t="s">
        <v>9</v>
      </c>
      <c r="B7" s="6">
        <f>SUM(B8:B11)</f>
        <v>167103</v>
      </c>
      <c r="C7" s="6">
        <f>SUM(C8:C11)</f>
        <v>170683</v>
      </c>
      <c r="D7" s="6">
        <f>SUM(D8:D11)</f>
        <v>150319</v>
      </c>
      <c r="E7" s="6">
        <f>SUM(E8:E11)</f>
        <v>190323</v>
      </c>
      <c r="F7" s="6">
        <f>SUM(F8:F11)</f>
        <v>0</v>
      </c>
    </row>
    <row r="8" spans="1:6" ht="14.25">
      <c r="A8" s="5" t="s">
        <v>10</v>
      </c>
      <c r="B8" s="6"/>
      <c r="C8" s="6"/>
      <c r="D8" s="6"/>
      <c r="E8" s="6"/>
      <c r="F8" s="6"/>
    </row>
    <row r="9" spans="1:6" ht="14.25">
      <c r="A9" s="5" t="s">
        <v>11</v>
      </c>
      <c r="B9" s="6">
        <v>71600</v>
      </c>
      <c r="C9" s="6">
        <v>71600</v>
      </c>
      <c r="D9" s="6">
        <v>81765</v>
      </c>
      <c r="E9" s="6">
        <v>98100</v>
      </c>
      <c r="F9" s="6"/>
    </row>
    <row r="10" spans="1:6" ht="14.25">
      <c r="A10" s="5" t="s">
        <v>12</v>
      </c>
      <c r="B10" s="6">
        <v>95503</v>
      </c>
      <c r="C10" s="6">
        <v>99083</v>
      </c>
      <c r="D10" s="6">
        <v>68554</v>
      </c>
      <c r="E10" s="6">
        <v>92223</v>
      </c>
      <c r="F10" s="6"/>
    </row>
    <row r="11" spans="1:6" ht="15" thickBot="1">
      <c r="A11" s="7" t="s">
        <v>13</v>
      </c>
      <c r="B11" s="8"/>
      <c r="C11" s="8"/>
      <c r="D11" s="8"/>
      <c r="E11" s="8"/>
      <c r="F11" s="8"/>
    </row>
    <row r="12" spans="1:6" ht="15.75" thickBot="1">
      <c r="A12" s="1" t="s">
        <v>14</v>
      </c>
      <c r="B12" s="2">
        <f>SUM(B13:B15)</f>
        <v>105905</v>
      </c>
      <c r="C12" s="2">
        <f>SUM(C13:C15)</f>
        <v>105905</v>
      </c>
      <c r="D12" s="2">
        <f>SUM(D13:D15)</f>
        <v>4058</v>
      </c>
      <c r="E12" s="2">
        <f>SUM(E13:E15)</f>
        <v>85530</v>
      </c>
      <c r="F12" s="2">
        <f>SUM(F13:F15)</f>
        <v>0</v>
      </c>
    </row>
    <row r="13" spans="1:6" ht="14.25">
      <c r="A13" s="3" t="s">
        <v>16</v>
      </c>
      <c r="B13" s="4">
        <v>12500</v>
      </c>
      <c r="C13" s="4">
        <v>12500</v>
      </c>
      <c r="D13" s="4">
        <v>4058</v>
      </c>
      <c r="E13" s="4">
        <v>30000</v>
      </c>
      <c r="F13" s="4"/>
    </row>
    <row r="14" spans="1:6" ht="14.25">
      <c r="A14" s="5" t="s">
        <v>17</v>
      </c>
      <c r="B14" s="6">
        <v>37875</v>
      </c>
      <c r="C14" s="6">
        <v>37875</v>
      </c>
      <c r="D14" s="6"/>
      <c r="E14" s="6"/>
      <c r="F14" s="6"/>
    </row>
    <row r="15" spans="1:6" ht="15" thickBot="1">
      <c r="A15" s="7" t="s">
        <v>18</v>
      </c>
      <c r="B15" s="8">
        <v>55530</v>
      </c>
      <c r="C15" s="8">
        <v>55530</v>
      </c>
      <c r="D15" s="8"/>
      <c r="E15" s="8">
        <v>55530</v>
      </c>
      <c r="F15" s="8"/>
    </row>
    <row r="16" spans="1:6" ht="15.75" thickBot="1">
      <c r="A16" s="1" t="s">
        <v>19</v>
      </c>
      <c r="B16" s="2">
        <f>SUM(B17:B21)</f>
        <v>93152</v>
      </c>
      <c r="C16" s="2">
        <f>SUM(C17:C21)</f>
        <v>120215</v>
      </c>
      <c r="D16" s="2">
        <f>SUM(D17:D21)</f>
        <v>100276</v>
      </c>
      <c r="E16" s="2">
        <f>SUM(E17:E21)</f>
        <v>91030</v>
      </c>
      <c r="F16" s="2">
        <f>SUM(F17:F21)</f>
        <v>0</v>
      </c>
    </row>
    <row r="17" spans="1:6" ht="14.25">
      <c r="A17" s="3" t="s">
        <v>20</v>
      </c>
      <c r="B17" s="4">
        <v>93152</v>
      </c>
      <c r="C17" s="4">
        <v>92872</v>
      </c>
      <c r="D17" s="4">
        <v>72933</v>
      </c>
      <c r="E17" s="4">
        <v>91030</v>
      </c>
      <c r="F17" s="4"/>
    </row>
    <row r="18" spans="1:6" ht="14.25">
      <c r="A18" s="5" t="s">
        <v>21</v>
      </c>
      <c r="B18" s="6"/>
      <c r="C18" s="6">
        <v>13012</v>
      </c>
      <c r="D18" s="6">
        <v>13012</v>
      </c>
      <c r="E18" s="6"/>
      <c r="F18" s="6"/>
    </row>
    <row r="19" spans="1:6" ht="14.25">
      <c r="A19" s="5" t="s">
        <v>22</v>
      </c>
      <c r="B19" s="6"/>
      <c r="C19" s="6">
        <v>14331</v>
      </c>
      <c r="D19" s="6">
        <v>14331</v>
      </c>
      <c r="E19" s="6"/>
      <c r="F19" s="6"/>
    </row>
    <row r="20" spans="1:6" ht="14.25">
      <c r="A20" s="5" t="s">
        <v>23</v>
      </c>
      <c r="B20" s="6"/>
      <c r="C20" s="6"/>
      <c r="D20" s="6"/>
      <c r="E20" s="6"/>
      <c r="F20" s="6"/>
    </row>
    <row r="21" spans="1:6" ht="15" thickBot="1">
      <c r="A21" s="7" t="s">
        <v>24</v>
      </c>
      <c r="B21" s="8"/>
      <c r="C21" s="8"/>
      <c r="D21" s="8"/>
      <c r="E21" s="8"/>
      <c r="F21" s="8"/>
    </row>
    <row r="22" spans="1:6" ht="15.75" thickBot="1">
      <c r="A22" s="1" t="s">
        <v>25</v>
      </c>
      <c r="B22" s="2">
        <f>SUM(B23:B27)</f>
        <v>39070</v>
      </c>
      <c r="C22" s="2">
        <f>SUM(C23:C27)</f>
        <v>33530</v>
      </c>
      <c r="D22" s="2">
        <f>SUM(D23:D27)</f>
        <v>10582</v>
      </c>
      <c r="E22" s="2">
        <f>SUM(E23:E27)</f>
        <v>261397</v>
      </c>
      <c r="F22" s="2">
        <f>SUM(F23:F27)</f>
        <v>0</v>
      </c>
    </row>
    <row r="23" spans="1:6" ht="14.25">
      <c r="A23" s="16" t="s">
        <v>38</v>
      </c>
      <c r="B23" s="17"/>
      <c r="C23" s="17"/>
      <c r="D23" s="17"/>
      <c r="E23" s="17"/>
      <c r="F23" s="17"/>
    </row>
    <row r="24" spans="1:6" ht="14.25">
      <c r="A24" s="3" t="s">
        <v>26</v>
      </c>
      <c r="B24" s="4">
        <v>4414</v>
      </c>
      <c r="C24" s="4">
        <v>4476</v>
      </c>
      <c r="D24" s="4">
        <v>3781</v>
      </c>
      <c r="E24" s="4">
        <v>4500</v>
      </c>
      <c r="F24" s="4"/>
    </row>
    <row r="25" spans="1:6" ht="14.25">
      <c r="A25" s="5" t="s">
        <v>27</v>
      </c>
      <c r="B25" s="6">
        <v>15820</v>
      </c>
      <c r="C25" s="6">
        <v>15820</v>
      </c>
      <c r="D25" s="6">
        <v>3754</v>
      </c>
      <c r="E25" s="6">
        <v>1363</v>
      </c>
      <c r="F25" s="6"/>
    </row>
    <row r="26" spans="1:6" ht="14.25">
      <c r="A26" s="5" t="s">
        <v>28</v>
      </c>
      <c r="B26" s="6">
        <v>18836</v>
      </c>
      <c r="C26" s="6">
        <v>13234</v>
      </c>
      <c r="D26" s="6"/>
      <c r="E26" s="6"/>
      <c r="F26" s="6"/>
    </row>
    <row r="27" spans="1:6" ht="15" thickBot="1">
      <c r="A27" s="7" t="s">
        <v>49</v>
      </c>
      <c r="B27" s="8"/>
      <c r="C27" s="8"/>
      <c r="D27" s="8">
        <v>3047</v>
      </c>
      <c r="E27" s="8">
        <v>255534</v>
      </c>
      <c r="F27" s="8"/>
    </row>
    <row r="28" spans="1:6" ht="15.75" thickBot="1">
      <c r="A28" s="1" t="s">
        <v>30</v>
      </c>
      <c r="B28" s="2"/>
      <c r="C28" s="2"/>
      <c r="D28" s="2"/>
      <c r="E28" s="2"/>
      <c r="F28" s="2"/>
    </row>
    <row r="29" spans="1:6" ht="15.75" thickBot="1">
      <c r="A29" s="1" t="s">
        <v>50</v>
      </c>
      <c r="B29" s="2">
        <v>82979</v>
      </c>
      <c r="C29" s="2">
        <v>81969</v>
      </c>
      <c r="D29" s="2"/>
      <c r="E29" s="2">
        <v>164064</v>
      </c>
      <c r="F29" s="2"/>
    </row>
    <row r="30" spans="1:6" ht="15" thickBot="1">
      <c r="A30" s="9" t="s">
        <v>32</v>
      </c>
      <c r="B30" s="2">
        <f>B5+B12+B16+B22+B28+B29</f>
        <v>552453</v>
      </c>
      <c r="C30" s="2">
        <f>C5+C12+C16+C22+C28+C29</f>
        <v>580452</v>
      </c>
      <c r="D30" s="2">
        <f>D5+D12+D16+D22+D28+D29</f>
        <v>317254</v>
      </c>
      <c r="E30" s="2">
        <f>E5+E12+E16+E22+E28+E29</f>
        <v>833202</v>
      </c>
      <c r="F30" s="2">
        <f>F5+F12+F16+F22+F28+F29</f>
        <v>0</v>
      </c>
    </row>
    <row r="31" spans="1:6" ht="14.25">
      <c r="A31" s="3" t="s">
        <v>33</v>
      </c>
      <c r="B31" s="4"/>
      <c r="C31" s="4"/>
      <c r="D31" s="4"/>
      <c r="E31" s="4"/>
      <c r="F31" s="4"/>
    </row>
    <row r="32" spans="1:6" ht="14.25">
      <c r="A32" s="5" t="s">
        <v>41</v>
      </c>
      <c r="B32" s="6"/>
      <c r="C32" s="6"/>
      <c r="D32" s="6">
        <v>-11610</v>
      </c>
      <c r="E32" s="6"/>
      <c r="F32" s="6"/>
    </row>
    <row r="33" spans="1:6" ht="15.75" thickBot="1">
      <c r="A33" s="10" t="s">
        <v>34</v>
      </c>
      <c r="B33" s="8"/>
      <c r="C33" s="8"/>
      <c r="D33" s="8"/>
      <c r="E33" s="8"/>
      <c r="F33" s="8"/>
    </row>
    <row r="34" spans="1:6" ht="15.75" thickBot="1">
      <c r="A34" s="1" t="s">
        <v>35</v>
      </c>
      <c r="B34" s="2">
        <f>SUM(B30:B33)</f>
        <v>552453</v>
      </c>
      <c r="C34" s="2">
        <f>SUM(C30:C33)</f>
        <v>580452</v>
      </c>
      <c r="D34" s="2">
        <f>SUM(D30:D33)</f>
        <v>305644</v>
      </c>
      <c r="E34" s="2">
        <f>SUM(E30:E33)</f>
        <v>833202</v>
      </c>
      <c r="F34" s="2">
        <f>SUM(F30:F33)</f>
        <v>0</v>
      </c>
    </row>
  </sheetData>
  <mergeCells count="4">
    <mergeCell ref="B3:D3"/>
    <mergeCell ref="E3:F3"/>
    <mergeCell ref="A3:A4"/>
    <mergeCell ref="E1:F1"/>
  </mergeCells>
  <phoneticPr fontId="1" type="noConversion"/>
  <pageMargins left="0.78740157480314965" right="0.78740157480314965" top="0.59055118110236227" bottom="0.59055118110236227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E5" sqref="E5"/>
    </sheetView>
  </sheetViews>
  <sheetFormatPr defaultRowHeight="12.75"/>
  <cols>
    <col min="1" max="1" width="58.28515625" customWidth="1"/>
    <col min="2" max="2" width="13.7109375" customWidth="1"/>
    <col min="3" max="3" width="14" customWidth="1"/>
    <col min="4" max="6" width="13.7109375" customWidth="1"/>
  </cols>
  <sheetData>
    <row r="1" spans="1:6">
      <c r="E1" s="31" t="s">
        <v>36</v>
      </c>
      <c r="F1" s="31"/>
    </row>
    <row r="2" spans="1:6" ht="15.75" thickBot="1">
      <c r="A2" s="20" t="s">
        <v>42</v>
      </c>
      <c r="B2" s="21" t="s">
        <v>43</v>
      </c>
      <c r="F2" s="15" t="s">
        <v>15</v>
      </c>
    </row>
    <row r="3" spans="1:6" ht="15.75" thickBot="1">
      <c r="A3" s="29" t="s">
        <v>0</v>
      </c>
      <c r="B3" s="24" t="s">
        <v>45</v>
      </c>
      <c r="C3" s="25"/>
      <c r="D3" s="26"/>
      <c r="E3" s="27" t="s">
        <v>1</v>
      </c>
      <c r="F3" s="28"/>
    </row>
    <row r="4" spans="1:6" ht="15.75" thickBot="1">
      <c r="A4" s="30"/>
      <c r="B4" s="11" t="s">
        <v>2</v>
      </c>
      <c r="C4" s="11" t="s">
        <v>3</v>
      </c>
      <c r="D4" s="13" t="s">
        <v>4</v>
      </c>
      <c r="E4" s="14" t="s">
        <v>5</v>
      </c>
      <c r="F4" s="12" t="s">
        <v>6</v>
      </c>
    </row>
    <row r="5" spans="1:6" ht="15.75" thickBot="1">
      <c r="A5" s="1" t="s">
        <v>7</v>
      </c>
      <c r="B5" s="2">
        <f>B6+B7</f>
        <v>80</v>
      </c>
      <c r="C5" s="2">
        <f>C6+C7</f>
        <v>213</v>
      </c>
      <c r="D5" s="2">
        <f>D6+D7</f>
        <v>272</v>
      </c>
      <c r="E5" s="2">
        <f>E6+E7</f>
        <v>100</v>
      </c>
      <c r="F5" s="2">
        <f>F6+F7</f>
        <v>0</v>
      </c>
    </row>
    <row r="6" spans="1:6" ht="14.25">
      <c r="A6" s="3" t="s">
        <v>8</v>
      </c>
      <c r="B6" s="4">
        <v>80</v>
      </c>
      <c r="C6" s="4">
        <v>213</v>
      </c>
      <c r="D6" s="4">
        <v>272</v>
      </c>
      <c r="E6" s="4">
        <v>100</v>
      </c>
      <c r="F6" s="4"/>
    </row>
    <row r="7" spans="1:6" ht="14.25">
      <c r="A7" s="5" t="s">
        <v>37</v>
      </c>
      <c r="B7" s="6"/>
      <c r="C7" s="6"/>
      <c r="D7" s="6"/>
      <c r="E7" s="6">
        <f>SUM(E8:E11)</f>
        <v>0</v>
      </c>
      <c r="F7" s="6">
        <f>SUM(F8:F11)</f>
        <v>0</v>
      </c>
    </row>
    <row r="8" spans="1:6" ht="14.25">
      <c r="A8" s="5" t="s">
        <v>10</v>
      </c>
      <c r="B8" s="6"/>
      <c r="C8" s="6"/>
      <c r="D8" s="6"/>
      <c r="E8" s="6"/>
      <c r="F8" s="6"/>
    </row>
    <row r="9" spans="1:6" ht="14.25">
      <c r="A9" s="5" t="s">
        <v>11</v>
      </c>
      <c r="B9" s="6"/>
      <c r="C9" s="6"/>
      <c r="D9" s="6"/>
      <c r="E9" s="6"/>
      <c r="F9" s="6"/>
    </row>
    <row r="10" spans="1:6" ht="14.25">
      <c r="A10" s="5" t="s">
        <v>12</v>
      </c>
      <c r="B10" s="6"/>
      <c r="C10" s="6"/>
      <c r="D10" s="6"/>
      <c r="E10" s="6"/>
      <c r="F10" s="6"/>
    </row>
    <row r="11" spans="1:6" ht="15" thickBot="1">
      <c r="A11" s="7" t="s">
        <v>13</v>
      </c>
      <c r="B11" s="8"/>
      <c r="C11" s="8"/>
      <c r="D11" s="8"/>
      <c r="E11" s="8"/>
      <c r="F11" s="8"/>
    </row>
    <row r="12" spans="1:6" ht="15.75" thickBot="1">
      <c r="A12" s="1" t="s">
        <v>14</v>
      </c>
      <c r="B12" s="2">
        <f>SUM(B13:B15)</f>
        <v>0</v>
      </c>
      <c r="C12" s="2">
        <f>SUM(C13:C15)</f>
        <v>0</v>
      </c>
      <c r="D12" s="2">
        <f>SUM(D13:D15)</f>
        <v>6</v>
      </c>
      <c r="E12" s="2">
        <f>SUM(E13:E15)</f>
        <v>0</v>
      </c>
      <c r="F12" s="2">
        <f>SUM(F13:F15)</f>
        <v>0</v>
      </c>
    </row>
    <row r="13" spans="1:6" ht="14.25">
      <c r="A13" s="3" t="s">
        <v>16</v>
      </c>
      <c r="B13" s="4"/>
      <c r="C13" s="4"/>
      <c r="D13" s="4"/>
      <c r="E13" s="4"/>
      <c r="F13" s="4"/>
    </row>
    <row r="14" spans="1:6" ht="14.25">
      <c r="A14" s="5" t="s">
        <v>17</v>
      </c>
      <c r="B14" s="6"/>
      <c r="C14" s="6"/>
      <c r="D14" s="6"/>
      <c r="E14" s="6"/>
      <c r="F14" s="6"/>
    </row>
    <row r="15" spans="1:6" ht="15" thickBot="1">
      <c r="A15" s="7" t="s">
        <v>18</v>
      </c>
      <c r="B15" s="8"/>
      <c r="C15" s="8"/>
      <c r="D15" s="8">
        <v>6</v>
      </c>
      <c r="E15" s="8"/>
      <c r="F15" s="8"/>
    </row>
    <row r="16" spans="1:6" ht="15.75" thickBot="1">
      <c r="A16" s="1" t="s">
        <v>19</v>
      </c>
      <c r="B16" s="2">
        <f>SUM(B17:B21)</f>
        <v>0</v>
      </c>
      <c r="C16" s="2">
        <f>SUM(C17:C21)</f>
        <v>0</v>
      </c>
      <c r="D16" s="2">
        <f>SUM(D17:D21)</f>
        <v>0</v>
      </c>
      <c r="E16" s="2">
        <f>SUM(E17:E21)</f>
        <v>0</v>
      </c>
      <c r="F16" s="2">
        <f>SUM(F17:F21)</f>
        <v>0</v>
      </c>
    </row>
    <row r="17" spans="1:6" ht="14.25">
      <c r="A17" s="3" t="s">
        <v>20</v>
      </c>
      <c r="B17" s="4"/>
      <c r="C17" s="4"/>
      <c r="D17" s="4"/>
      <c r="E17" s="4"/>
      <c r="F17" s="4"/>
    </row>
    <row r="18" spans="1:6" ht="14.25">
      <c r="A18" s="5" t="s">
        <v>21</v>
      </c>
      <c r="B18" s="6"/>
      <c r="C18" s="6"/>
      <c r="D18" s="6"/>
      <c r="E18" s="6"/>
      <c r="F18" s="6"/>
    </row>
    <row r="19" spans="1:6" ht="14.25">
      <c r="A19" s="5" t="s">
        <v>22</v>
      </c>
      <c r="B19" s="6"/>
      <c r="C19" s="6"/>
      <c r="D19" s="6"/>
      <c r="E19" s="6"/>
      <c r="F19" s="6"/>
    </row>
    <row r="20" spans="1:6" ht="14.25">
      <c r="A20" s="5" t="s">
        <v>23</v>
      </c>
      <c r="B20" s="6"/>
      <c r="C20" s="6"/>
      <c r="D20" s="6"/>
      <c r="E20" s="6"/>
      <c r="F20" s="6"/>
    </row>
    <row r="21" spans="1:6" ht="15" thickBot="1">
      <c r="A21" s="7" t="s">
        <v>24</v>
      </c>
      <c r="B21" s="8"/>
      <c r="C21" s="8"/>
      <c r="D21" s="8"/>
      <c r="E21" s="8"/>
      <c r="F21" s="8"/>
    </row>
    <row r="22" spans="1:6" ht="15.75" thickBot="1">
      <c r="A22" s="1" t="s">
        <v>25</v>
      </c>
      <c r="B22" s="2">
        <f>SUM(B23:B27)</f>
        <v>90595</v>
      </c>
      <c r="C22" s="2">
        <f>SUM(C23:C27)</f>
        <v>92682</v>
      </c>
      <c r="D22" s="2">
        <f>SUM(D23:D27)</f>
        <v>64810</v>
      </c>
      <c r="E22" s="2">
        <f>SUM(E23:E27)</f>
        <v>89908</v>
      </c>
      <c r="F22" s="2">
        <f>SUM(F23:F27)</f>
        <v>0</v>
      </c>
    </row>
    <row r="23" spans="1:6" ht="14.25">
      <c r="A23" s="16" t="s">
        <v>38</v>
      </c>
      <c r="B23" s="17">
        <v>90595</v>
      </c>
      <c r="C23" s="17">
        <v>92682</v>
      </c>
      <c r="D23" s="17">
        <v>64810</v>
      </c>
      <c r="E23" s="17">
        <v>89908</v>
      </c>
      <c r="F23" s="17"/>
    </row>
    <row r="24" spans="1:6" ht="14.25">
      <c r="A24" s="3" t="s">
        <v>26</v>
      </c>
      <c r="B24" s="4"/>
      <c r="C24" s="4"/>
      <c r="D24" s="4"/>
      <c r="E24" s="4"/>
      <c r="F24" s="4"/>
    </row>
    <row r="25" spans="1:6" ht="14.25">
      <c r="A25" s="5" t="s">
        <v>27</v>
      </c>
      <c r="B25" s="6"/>
      <c r="C25" s="6"/>
      <c r="D25" s="6"/>
      <c r="E25" s="6"/>
      <c r="F25" s="6"/>
    </row>
    <row r="26" spans="1:6" ht="14.25">
      <c r="A26" s="5" t="s">
        <v>28</v>
      </c>
      <c r="B26" s="6"/>
      <c r="C26" s="6"/>
      <c r="D26" s="6"/>
      <c r="E26" s="6"/>
      <c r="F26" s="6"/>
    </row>
    <row r="27" spans="1:6" ht="15" thickBot="1">
      <c r="A27" s="7" t="s">
        <v>29</v>
      </c>
      <c r="B27" s="8"/>
      <c r="C27" s="8"/>
      <c r="D27" s="8"/>
      <c r="E27" s="8"/>
      <c r="F27" s="8"/>
    </row>
    <row r="28" spans="1:6" ht="15.75" thickBot="1">
      <c r="A28" s="1" t="s">
        <v>30</v>
      </c>
      <c r="B28" s="2"/>
      <c r="C28" s="2">
        <v>169</v>
      </c>
      <c r="D28" s="2">
        <v>169</v>
      </c>
      <c r="E28" s="2"/>
      <c r="F28" s="2"/>
    </row>
    <row r="29" spans="1:6" ht="15.75" thickBot="1">
      <c r="A29" s="1" t="s">
        <v>31</v>
      </c>
      <c r="B29" s="2"/>
      <c r="C29" s="2"/>
      <c r="D29" s="2"/>
      <c r="E29" s="2"/>
      <c r="F29" s="2"/>
    </row>
    <row r="30" spans="1:6" ht="15" thickBot="1">
      <c r="A30" s="9" t="s">
        <v>32</v>
      </c>
      <c r="B30" s="2">
        <f>B5+B12+B16+B22+B28+B29</f>
        <v>90675</v>
      </c>
      <c r="C30" s="2">
        <f>C5+C12+C16+C22+C28+C29</f>
        <v>93064</v>
      </c>
      <c r="D30" s="2">
        <f>D5+D12+D16+D22+D28+D29</f>
        <v>65257</v>
      </c>
      <c r="E30" s="2">
        <f>E5+E12+E16+E22+E28+E29</f>
        <v>90008</v>
      </c>
      <c r="F30" s="2">
        <f>F5+F12+F16+F22+F28+F29</f>
        <v>0</v>
      </c>
    </row>
    <row r="31" spans="1:6" ht="14.25">
      <c r="A31" s="3" t="s">
        <v>33</v>
      </c>
      <c r="B31" s="4"/>
      <c r="C31" s="4">
        <v>690</v>
      </c>
      <c r="D31" s="4">
        <v>690</v>
      </c>
      <c r="E31" s="4"/>
      <c r="F31" s="4"/>
    </row>
    <row r="32" spans="1:6" ht="14.25">
      <c r="A32" s="5" t="s">
        <v>41</v>
      </c>
      <c r="B32" s="6"/>
      <c r="C32" s="6"/>
      <c r="D32" s="6">
        <v>-498</v>
      </c>
      <c r="E32" s="6"/>
      <c r="F32" s="6"/>
    </row>
    <row r="33" spans="1:6" ht="15.75" thickBot="1">
      <c r="A33" s="10" t="s">
        <v>34</v>
      </c>
      <c r="B33" s="8"/>
      <c r="C33" s="8"/>
      <c r="D33" s="8"/>
      <c r="E33" s="8"/>
      <c r="F33" s="8"/>
    </row>
    <row r="34" spans="1:6" ht="15.75" thickBot="1">
      <c r="A34" s="1" t="s">
        <v>35</v>
      </c>
      <c r="B34" s="2">
        <f>SUM(B30:B33)</f>
        <v>90675</v>
      </c>
      <c r="C34" s="2">
        <f>SUM(C30:C33)</f>
        <v>93754</v>
      </c>
      <c r="D34" s="2">
        <f>SUM(D30:D33)</f>
        <v>65449</v>
      </c>
      <c r="E34" s="2">
        <f>SUM(E30:E33)</f>
        <v>90008</v>
      </c>
      <c r="F34" s="2">
        <f>SUM(F30:F33)</f>
        <v>0</v>
      </c>
    </row>
  </sheetData>
  <mergeCells count="4">
    <mergeCell ref="E1:F1"/>
    <mergeCell ref="A3:A4"/>
    <mergeCell ref="B3:D3"/>
    <mergeCell ref="E3:F3"/>
  </mergeCells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8"/>
  <sheetViews>
    <sheetView tabSelected="1" workbookViewId="0">
      <selection activeCell="A53" sqref="A53"/>
    </sheetView>
  </sheetViews>
  <sheetFormatPr defaultRowHeight="12.75"/>
  <cols>
    <col min="1" max="1" width="58.28515625" customWidth="1"/>
    <col min="2" max="2" width="13.7109375" customWidth="1"/>
    <col min="3" max="3" width="14" customWidth="1"/>
    <col min="4" max="6" width="13.7109375" customWidth="1"/>
  </cols>
  <sheetData>
    <row r="1" spans="1:6">
      <c r="E1" s="31" t="s">
        <v>36</v>
      </c>
      <c r="F1" s="31"/>
    </row>
    <row r="2" spans="1:6" ht="16.5" thickBot="1">
      <c r="A2" s="22" t="s">
        <v>47</v>
      </c>
      <c r="F2" s="15" t="s">
        <v>15</v>
      </c>
    </row>
    <row r="3" spans="1:6" ht="15.75" thickBot="1">
      <c r="A3" s="29" t="s">
        <v>0</v>
      </c>
      <c r="B3" s="24" t="s">
        <v>46</v>
      </c>
      <c r="C3" s="25"/>
      <c r="D3" s="26"/>
      <c r="E3" s="27" t="s">
        <v>1</v>
      </c>
      <c r="F3" s="28"/>
    </row>
    <row r="4" spans="1:6" ht="15.75" thickBot="1">
      <c r="A4" s="30"/>
      <c r="B4" s="11" t="s">
        <v>2</v>
      </c>
      <c r="C4" s="11" t="s">
        <v>3</v>
      </c>
      <c r="D4" s="13" t="s">
        <v>4</v>
      </c>
      <c r="E4" s="14" t="s">
        <v>5</v>
      </c>
      <c r="F4" s="12" t="s">
        <v>6</v>
      </c>
    </row>
    <row r="5" spans="1:6" ht="15.75" thickBot="1">
      <c r="A5" s="1" t="s">
        <v>7</v>
      </c>
      <c r="B5" s="2">
        <f>B6+B7</f>
        <v>231427</v>
      </c>
      <c r="C5" s="2">
        <f>C6+C7</f>
        <v>239046</v>
      </c>
      <c r="D5" s="2">
        <f>D6+D7</f>
        <v>202610</v>
      </c>
      <c r="E5" s="2">
        <f>E6+E7</f>
        <v>231281</v>
      </c>
      <c r="F5" s="2">
        <f>F6+F7</f>
        <v>0</v>
      </c>
    </row>
    <row r="6" spans="1:6" ht="14.25">
      <c r="A6" s="3" t="s">
        <v>8</v>
      </c>
      <c r="B6" s="4">
        <f>Hivatal!B6+'Hunyadi Isk.'!B6</f>
        <v>64324</v>
      </c>
      <c r="C6" s="4">
        <f>Hivatal!C6+'Hunyadi Isk.'!C6</f>
        <v>68363</v>
      </c>
      <c r="D6" s="4">
        <f>Hivatal!D6+'Hunyadi Isk.'!D6</f>
        <v>52291</v>
      </c>
      <c r="E6" s="4">
        <f>Hivatal!E6+'Hunyadi Isk.'!E6</f>
        <v>40958</v>
      </c>
      <c r="F6" s="4">
        <f>Hivatal!F6+'Hunyadi Isk.'!F6</f>
        <v>0</v>
      </c>
    </row>
    <row r="7" spans="1:6" ht="14.25">
      <c r="A7" s="5" t="s">
        <v>9</v>
      </c>
      <c r="B7" s="4">
        <f>Hivatal!B7+'Hunyadi Isk.'!B7</f>
        <v>167103</v>
      </c>
      <c r="C7" s="4">
        <f>Hivatal!C7+'Hunyadi Isk.'!C7</f>
        <v>170683</v>
      </c>
      <c r="D7" s="4">
        <f>Hivatal!D7+'Hunyadi Isk.'!D7</f>
        <v>150319</v>
      </c>
      <c r="E7" s="4">
        <f>Hivatal!E7+'Hunyadi Isk.'!E7</f>
        <v>190323</v>
      </c>
      <c r="F7" s="4">
        <f>Hivatal!F7+'Hunyadi Isk.'!F7</f>
        <v>0</v>
      </c>
    </row>
    <row r="8" spans="1:6" ht="14.25">
      <c r="A8" s="5" t="s">
        <v>10</v>
      </c>
      <c r="B8" s="4">
        <f>Hivatal!B8+'Hunyadi Isk.'!B8</f>
        <v>0</v>
      </c>
      <c r="C8" s="4">
        <f>Hivatal!C8+'Hunyadi Isk.'!C8</f>
        <v>0</v>
      </c>
      <c r="D8" s="4">
        <f>Hivatal!D8+'Hunyadi Isk.'!D8</f>
        <v>0</v>
      </c>
      <c r="E8" s="4">
        <f>Hivatal!E8+'Hunyadi Isk.'!E8</f>
        <v>0</v>
      </c>
      <c r="F8" s="4">
        <f>Hivatal!F8+'Hunyadi Isk.'!F8</f>
        <v>0</v>
      </c>
    </row>
    <row r="9" spans="1:6" ht="14.25">
      <c r="A9" s="5" t="s">
        <v>11</v>
      </c>
      <c r="B9" s="4">
        <f>Hivatal!B9+'Hunyadi Isk.'!B9</f>
        <v>71600</v>
      </c>
      <c r="C9" s="4">
        <f>Hivatal!C9+'Hunyadi Isk.'!C9</f>
        <v>71600</v>
      </c>
      <c r="D9" s="4">
        <f>Hivatal!D9+'Hunyadi Isk.'!D9</f>
        <v>81765</v>
      </c>
      <c r="E9" s="4">
        <f>Hivatal!E9+'Hunyadi Isk.'!E9</f>
        <v>98100</v>
      </c>
      <c r="F9" s="4">
        <f>Hivatal!F9+'Hunyadi Isk.'!F9</f>
        <v>0</v>
      </c>
    </row>
    <row r="10" spans="1:6" ht="14.25">
      <c r="A10" s="5" t="s">
        <v>12</v>
      </c>
      <c r="B10" s="4">
        <f>Hivatal!B10+'Hunyadi Isk.'!B10</f>
        <v>95503</v>
      </c>
      <c r="C10" s="4">
        <f>Hivatal!C10+'Hunyadi Isk.'!C10</f>
        <v>99083</v>
      </c>
      <c r="D10" s="4">
        <f>Hivatal!D10+'Hunyadi Isk.'!D10</f>
        <v>68554</v>
      </c>
      <c r="E10" s="4">
        <f>Hivatal!E10+'Hunyadi Isk.'!E10</f>
        <v>92223</v>
      </c>
      <c r="F10" s="4">
        <f>Hivatal!F10+'Hunyadi Isk.'!F10</f>
        <v>0</v>
      </c>
    </row>
    <row r="11" spans="1:6" ht="15" thickBot="1">
      <c r="A11" s="7" t="s">
        <v>13</v>
      </c>
      <c r="B11" s="4">
        <f>Hivatal!B11+'Hunyadi Isk.'!B11</f>
        <v>0</v>
      </c>
      <c r="C11" s="4">
        <f>Hivatal!C11+'Hunyadi Isk.'!C11</f>
        <v>0</v>
      </c>
      <c r="D11" s="4">
        <f>Hivatal!D11+'Hunyadi Isk.'!D11</f>
        <v>0</v>
      </c>
      <c r="E11" s="4">
        <f>Hivatal!E11+'Hunyadi Isk.'!E11</f>
        <v>0</v>
      </c>
      <c r="F11" s="4">
        <f>Hivatal!F11+'Hunyadi Isk.'!F11</f>
        <v>0</v>
      </c>
    </row>
    <row r="12" spans="1:6" ht="15.75" thickBot="1">
      <c r="A12" s="1" t="s">
        <v>14</v>
      </c>
      <c r="B12" s="2">
        <f>SUM(B13:B15)</f>
        <v>105905</v>
      </c>
      <c r="C12" s="2">
        <f>SUM(C13:C15)</f>
        <v>105905</v>
      </c>
      <c r="D12" s="2">
        <f>SUM(D13:D15)</f>
        <v>4064</v>
      </c>
      <c r="E12" s="2">
        <f>SUM(E13:E15)</f>
        <v>85530</v>
      </c>
      <c r="F12" s="2">
        <f>SUM(F13:F15)</f>
        <v>0</v>
      </c>
    </row>
    <row r="13" spans="1:6" ht="14.25">
      <c r="A13" s="3" t="s">
        <v>16</v>
      </c>
      <c r="B13" s="4">
        <f>Hivatal!B13+'Hunyadi Isk.'!B13</f>
        <v>12500</v>
      </c>
      <c r="C13" s="4">
        <f>Hivatal!C13+'Hunyadi Isk.'!C13</f>
        <v>12500</v>
      </c>
      <c r="D13" s="4">
        <f>Hivatal!D13+'Hunyadi Isk.'!D13</f>
        <v>4058</v>
      </c>
      <c r="E13" s="4">
        <f>Hivatal!E13+'Hunyadi Isk.'!E13</f>
        <v>30000</v>
      </c>
      <c r="F13" s="4">
        <f>Hivatal!F13+'Hunyadi Isk.'!F13</f>
        <v>0</v>
      </c>
    </row>
    <row r="14" spans="1:6" ht="14.25">
      <c r="A14" s="5" t="s">
        <v>17</v>
      </c>
      <c r="B14" s="4">
        <f>Hivatal!B14+'Hunyadi Isk.'!B14</f>
        <v>37875</v>
      </c>
      <c r="C14" s="4">
        <f>Hivatal!C14+'Hunyadi Isk.'!C14</f>
        <v>37875</v>
      </c>
      <c r="D14" s="4">
        <f>Hivatal!D14+'Hunyadi Isk.'!D14</f>
        <v>0</v>
      </c>
      <c r="E14" s="4">
        <f>Hivatal!E14+'Hunyadi Isk.'!E14</f>
        <v>0</v>
      </c>
      <c r="F14" s="4">
        <f>Hivatal!F14+'Hunyadi Isk.'!F14</f>
        <v>0</v>
      </c>
    </row>
    <row r="15" spans="1:6" ht="15" thickBot="1">
      <c r="A15" s="7" t="s">
        <v>18</v>
      </c>
      <c r="B15" s="4">
        <f>Hivatal!B15+'Hunyadi Isk.'!B15</f>
        <v>55530</v>
      </c>
      <c r="C15" s="4">
        <f>Hivatal!C15+'Hunyadi Isk.'!C15</f>
        <v>55530</v>
      </c>
      <c r="D15" s="4">
        <f>Hivatal!D15+'Hunyadi Isk.'!D15</f>
        <v>6</v>
      </c>
      <c r="E15" s="4">
        <f>Hivatal!E15+'Hunyadi Isk.'!E15</f>
        <v>55530</v>
      </c>
      <c r="F15" s="4">
        <f>Hivatal!F15+'Hunyadi Isk.'!F15</f>
        <v>0</v>
      </c>
    </row>
    <row r="16" spans="1:6" ht="15.75" thickBot="1">
      <c r="A16" s="1" t="s">
        <v>19</v>
      </c>
      <c r="B16" s="2">
        <f>SUM(B17:B21)</f>
        <v>93152</v>
      </c>
      <c r="C16" s="2">
        <f>SUM(C17:C21)</f>
        <v>120215</v>
      </c>
      <c r="D16" s="2">
        <f>SUM(D17:D21)</f>
        <v>100276</v>
      </c>
      <c r="E16" s="2">
        <f>SUM(E17:E21)</f>
        <v>91030</v>
      </c>
      <c r="F16" s="2">
        <f>SUM(F17:F21)</f>
        <v>0</v>
      </c>
    </row>
    <row r="17" spans="1:6" ht="14.25">
      <c r="A17" s="3" t="s">
        <v>20</v>
      </c>
      <c r="B17" s="4">
        <f>Hivatal!B17+'Hunyadi Isk.'!B17</f>
        <v>93152</v>
      </c>
      <c r="C17" s="4">
        <f>Hivatal!C17+'Hunyadi Isk.'!C17</f>
        <v>92872</v>
      </c>
      <c r="D17" s="4">
        <f>Hivatal!D17+'Hunyadi Isk.'!D17</f>
        <v>72933</v>
      </c>
      <c r="E17" s="4">
        <f>Hivatal!E17+'Hunyadi Isk.'!E17</f>
        <v>91030</v>
      </c>
      <c r="F17" s="4">
        <f>Hivatal!F17+'Hunyadi Isk.'!F17</f>
        <v>0</v>
      </c>
    </row>
    <row r="18" spans="1:6" ht="14.25">
      <c r="A18" s="5" t="s">
        <v>21</v>
      </c>
      <c r="B18" s="4">
        <f>Hivatal!B18+'Hunyadi Isk.'!B18</f>
        <v>0</v>
      </c>
      <c r="C18" s="4">
        <f>Hivatal!C18+'Hunyadi Isk.'!C18</f>
        <v>13012</v>
      </c>
      <c r="D18" s="4">
        <f>Hivatal!D18+'Hunyadi Isk.'!D18</f>
        <v>13012</v>
      </c>
      <c r="E18" s="4">
        <f>Hivatal!E18+'Hunyadi Isk.'!E18</f>
        <v>0</v>
      </c>
      <c r="F18" s="4">
        <f>Hivatal!F18+'Hunyadi Isk.'!F18</f>
        <v>0</v>
      </c>
    </row>
    <row r="19" spans="1:6" ht="14.25">
      <c r="A19" s="5" t="s">
        <v>22</v>
      </c>
      <c r="B19" s="4">
        <f>Hivatal!B19+'Hunyadi Isk.'!B19</f>
        <v>0</v>
      </c>
      <c r="C19" s="4">
        <f>Hivatal!C19+'Hunyadi Isk.'!C19</f>
        <v>14331</v>
      </c>
      <c r="D19" s="4">
        <f>Hivatal!D19+'Hunyadi Isk.'!D19</f>
        <v>14331</v>
      </c>
      <c r="E19" s="4">
        <f>Hivatal!E19+'Hunyadi Isk.'!E19</f>
        <v>0</v>
      </c>
      <c r="F19" s="4">
        <f>Hivatal!F19+'Hunyadi Isk.'!F19</f>
        <v>0</v>
      </c>
    </row>
    <row r="20" spans="1:6" ht="14.25">
      <c r="A20" s="5" t="s">
        <v>23</v>
      </c>
      <c r="B20" s="4">
        <f>Hivatal!B20+'Hunyadi Isk.'!B20</f>
        <v>0</v>
      </c>
      <c r="C20" s="4">
        <f>Hivatal!C20+'Hunyadi Isk.'!C20</f>
        <v>0</v>
      </c>
      <c r="D20" s="4">
        <f>Hivatal!D20+'Hunyadi Isk.'!D20</f>
        <v>0</v>
      </c>
      <c r="E20" s="4">
        <f>Hivatal!E20+'Hunyadi Isk.'!E20</f>
        <v>0</v>
      </c>
      <c r="F20" s="4">
        <f>Hivatal!F20+'Hunyadi Isk.'!F20</f>
        <v>0</v>
      </c>
    </row>
    <row r="21" spans="1:6" ht="15" thickBot="1">
      <c r="A21" s="7" t="s">
        <v>24</v>
      </c>
      <c r="B21" s="4">
        <f>Hivatal!B21+'Hunyadi Isk.'!B21</f>
        <v>0</v>
      </c>
      <c r="C21" s="4">
        <f>Hivatal!C21+'Hunyadi Isk.'!C21</f>
        <v>0</v>
      </c>
      <c r="D21" s="4">
        <f>Hivatal!D21+'Hunyadi Isk.'!D21</f>
        <v>0</v>
      </c>
      <c r="E21" s="4">
        <f>Hivatal!E21+'Hunyadi Isk.'!E21</f>
        <v>0</v>
      </c>
      <c r="F21" s="4">
        <f>Hivatal!F21+'Hunyadi Isk.'!F21</f>
        <v>0</v>
      </c>
    </row>
    <row r="22" spans="1:6" ht="15.75" thickBot="1">
      <c r="A22" s="1" t="s">
        <v>25</v>
      </c>
      <c r="B22" s="2">
        <f>SUM(B23:B27)</f>
        <v>129665</v>
      </c>
      <c r="C22" s="2">
        <f>SUM(C23:C27)</f>
        <v>126212</v>
      </c>
      <c r="D22" s="2">
        <f>SUM(D23:D27)</f>
        <v>75392</v>
      </c>
      <c r="E22" s="2">
        <f>SUM(E23:E27)</f>
        <v>351305</v>
      </c>
      <c r="F22" s="2">
        <f>SUM(F23:F27)</f>
        <v>0</v>
      </c>
    </row>
    <row r="23" spans="1:6" ht="14.25">
      <c r="A23" s="16" t="s">
        <v>39</v>
      </c>
      <c r="B23" s="4">
        <f>Hivatal!B23+'Hunyadi Isk.'!B23</f>
        <v>90595</v>
      </c>
      <c r="C23" s="4">
        <f>Hivatal!C23+'Hunyadi Isk.'!C23</f>
        <v>92682</v>
      </c>
      <c r="D23" s="4">
        <f>Hivatal!D23+'Hunyadi Isk.'!D23</f>
        <v>64810</v>
      </c>
      <c r="E23" s="4">
        <f>Hivatal!E23+'Hunyadi Isk.'!E23</f>
        <v>89908</v>
      </c>
      <c r="F23" s="4">
        <f>Hivatal!F23+'Hunyadi Isk.'!F23</f>
        <v>0</v>
      </c>
    </row>
    <row r="24" spans="1:6" ht="14.25">
      <c r="A24" s="3" t="s">
        <v>26</v>
      </c>
      <c r="B24" s="4">
        <f>Hivatal!B24+'Hunyadi Isk.'!B24</f>
        <v>4414</v>
      </c>
      <c r="C24" s="4">
        <f>Hivatal!C24+'Hunyadi Isk.'!C24</f>
        <v>4476</v>
      </c>
      <c r="D24" s="4">
        <f>Hivatal!D24+'Hunyadi Isk.'!D24</f>
        <v>3781</v>
      </c>
      <c r="E24" s="4">
        <f>Hivatal!E24+'Hunyadi Isk.'!E24</f>
        <v>4500</v>
      </c>
      <c r="F24" s="4">
        <f>Hivatal!F24+'Hunyadi Isk.'!F24</f>
        <v>0</v>
      </c>
    </row>
    <row r="25" spans="1:6" ht="14.25">
      <c r="A25" s="5" t="s">
        <v>27</v>
      </c>
      <c r="B25" s="4">
        <f>Hivatal!B25+'Hunyadi Isk.'!B25</f>
        <v>15820</v>
      </c>
      <c r="C25" s="4">
        <f>Hivatal!C25+'Hunyadi Isk.'!C25</f>
        <v>15820</v>
      </c>
      <c r="D25" s="4">
        <f>Hivatal!D25+'Hunyadi Isk.'!D25</f>
        <v>3754</v>
      </c>
      <c r="E25" s="4">
        <f>Hivatal!E25+'Hunyadi Isk.'!E25</f>
        <v>1363</v>
      </c>
      <c r="F25" s="4">
        <f>Hivatal!F25+'Hunyadi Isk.'!F25</f>
        <v>0</v>
      </c>
    </row>
    <row r="26" spans="1:6" ht="14.25">
      <c r="A26" s="5" t="s">
        <v>28</v>
      </c>
      <c r="B26" s="4">
        <f>Hivatal!B26+'Hunyadi Isk.'!B26</f>
        <v>18836</v>
      </c>
      <c r="C26" s="4">
        <f>Hivatal!C26+'Hunyadi Isk.'!C26</f>
        <v>13234</v>
      </c>
      <c r="D26" s="4">
        <f>Hivatal!D26+'Hunyadi Isk.'!D26</f>
        <v>0</v>
      </c>
      <c r="E26" s="4">
        <f>Hivatal!E26+'Hunyadi Isk.'!E26</f>
        <v>0</v>
      </c>
      <c r="F26" s="4">
        <f>Hivatal!F26+'Hunyadi Isk.'!F26</f>
        <v>0</v>
      </c>
    </row>
    <row r="27" spans="1:6" ht="15" thickBot="1">
      <c r="A27" s="7" t="s">
        <v>29</v>
      </c>
      <c r="B27" s="19">
        <f>Hivatal!B27+'Hunyadi Isk.'!B27</f>
        <v>0</v>
      </c>
      <c r="C27" s="19">
        <f>Hivatal!C27+'Hunyadi Isk.'!C27</f>
        <v>0</v>
      </c>
      <c r="D27" s="19">
        <f>Hivatal!D27+'Hunyadi Isk.'!D27</f>
        <v>3047</v>
      </c>
      <c r="E27" s="19">
        <f>Hivatal!E27+'Hunyadi Isk.'!E27</f>
        <v>255534</v>
      </c>
      <c r="F27" s="19">
        <f>Hivatal!F27+'Hunyadi Isk.'!F27</f>
        <v>0</v>
      </c>
    </row>
    <row r="28" spans="1:6" ht="15.75" thickBot="1">
      <c r="A28" s="1" t="s">
        <v>30</v>
      </c>
      <c r="B28" s="18">
        <f>Hivatal!B28+'Hunyadi Isk.'!B28</f>
        <v>0</v>
      </c>
      <c r="C28" s="18">
        <f>Hivatal!C28+'Hunyadi Isk.'!C28</f>
        <v>169</v>
      </c>
      <c r="D28" s="18">
        <f>Hivatal!D28+'Hunyadi Isk.'!D28</f>
        <v>169</v>
      </c>
      <c r="E28" s="18">
        <f>Hivatal!E28+'Hunyadi Isk.'!E28</f>
        <v>0</v>
      </c>
      <c r="F28" s="18">
        <f>Hivatal!F28+'Hunyadi Isk.'!F28</f>
        <v>0</v>
      </c>
    </row>
    <row r="29" spans="1:6" ht="15.75" thickBot="1">
      <c r="A29" s="1" t="s">
        <v>48</v>
      </c>
      <c r="B29" s="4">
        <f>Hivatal!B29+'Hunyadi Isk.'!B29</f>
        <v>82979</v>
      </c>
      <c r="C29" s="18">
        <v>81969</v>
      </c>
      <c r="D29" s="4">
        <f>Hivatal!D29+'Hunyadi Isk.'!D29</f>
        <v>0</v>
      </c>
      <c r="E29" s="4">
        <f>Hivatal!E29+'Hunyadi Isk.'!E29</f>
        <v>164064</v>
      </c>
      <c r="F29" s="4">
        <f>Hivatal!F29+'Hunyadi Isk.'!F29</f>
        <v>0</v>
      </c>
    </row>
    <row r="30" spans="1:6" ht="15" thickBot="1">
      <c r="A30" s="9" t="s">
        <v>32</v>
      </c>
      <c r="B30" s="2">
        <f>B5+B12+B16+B22+B28+B29</f>
        <v>643128</v>
      </c>
      <c r="C30" s="2">
        <f>C5+C12+C16+C22+C28+C29</f>
        <v>673516</v>
      </c>
      <c r="D30" s="2">
        <f>D5+D12+D16+D22+D28+D29</f>
        <v>382511</v>
      </c>
      <c r="E30" s="2">
        <f>E5+E12+E16+E22+E28+E29</f>
        <v>923210</v>
      </c>
      <c r="F30" s="2">
        <f>F5+F12+F16+F22+F28+F29</f>
        <v>0</v>
      </c>
    </row>
    <row r="31" spans="1:6" ht="14.25">
      <c r="A31" s="3" t="s">
        <v>33</v>
      </c>
      <c r="B31" s="4">
        <f>Hivatal!B31+'Hunyadi Isk.'!B31</f>
        <v>0</v>
      </c>
      <c r="C31" s="4">
        <f>Hivatal!C31+'Hunyadi Isk.'!C31</f>
        <v>690</v>
      </c>
      <c r="D31" s="4">
        <f>Hivatal!D31+'Hunyadi Isk.'!D31</f>
        <v>690</v>
      </c>
      <c r="E31" s="4">
        <f>Hivatal!E31+'Hunyadi Isk.'!E31</f>
        <v>0</v>
      </c>
      <c r="F31" s="4">
        <f>Hivatal!F31+'Hunyadi Isk.'!F31</f>
        <v>0</v>
      </c>
    </row>
    <row r="32" spans="1:6" ht="14.25">
      <c r="A32" s="5" t="s">
        <v>40</v>
      </c>
      <c r="B32" s="4">
        <f>Hivatal!B32+'Hunyadi Isk.'!B32</f>
        <v>0</v>
      </c>
      <c r="C32" s="4">
        <f>Hivatal!C32+'Hunyadi Isk.'!C32</f>
        <v>0</v>
      </c>
      <c r="D32" s="4">
        <f>Hivatal!D32+'Hunyadi Isk.'!D32</f>
        <v>-12108</v>
      </c>
      <c r="E32" s="4">
        <f>Hivatal!E32+'Hunyadi Isk.'!E32</f>
        <v>0</v>
      </c>
      <c r="F32" s="4">
        <f>Hivatal!F32+'Hunyadi Isk.'!F32</f>
        <v>0</v>
      </c>
    </row>
    <row r="33" spans="1:6" ht="15.75" thickBot="1">
      <c r="A33" s="10" t="s">
        <v>34</v>
      </c>
      <c r="B33" s="4">
        <f>Hivatal!B33+'Hunyadi Isk.'!B33</f>
        <v>0</v>
      </c>
      <c r="C33" s="4">
        <f>Hivatal!C33+'Hunyadi Isk.'!C33</f>
        <v>0</v>
      </c>
      <c r="D33" s="4">
        <f>Hivatal!D33+'Hunyadi Isk.'!D33</f>
        <v>0</v>
      </c>
      <c r="E33" s="4">
        <f>Hivatal!E33+'Hunyadi Isk.'!E33</f>
        <v>0</v>
      </c>
      <c r="F33" s="4">
        <f>Hivatal!F33+'Hunyadi Isk.'!F33</f>
        <v>0</v>
      </c>
    </row>
    <row r="34" spans="1:6" ht="15.75" thickBot="1">
      <c r="A34" s="1" t="s">
        <v>35</v>
      </c>
      <c r="B34" s="2">
        <f>SUM(B30:B33)</f>
        <v>643128</v>
      </c>
      <c r="C34" s="2">
        <f>SUM(C30:C33)</f>
        <v>674206</v>
      </c>
      <c r="D34" s="2">
        <f>SUM(D30:D33)</f>
        <v>371093</v>
      </c>
      <c r="E34" s="2">
        <f>SUM(E30:E33)</f>
        <v>923210</v>
      </c>
      <c r="F34" s="2">
        <f>SUM(F30:F33)</f>
        <v>0</v>
      </c>
    </row>
    <row r="37" spans="1:6" ht="15.75">
      <c r="A37" s="22"/>
    </row>
    <row r="38" spans="1:6" ht="15.75">
      <c r="A38" s="22"/>
    </row>
  </sheetData>
  <mergeCells count="4">
    <mergeCell ref="E1:F1"/>
    <mergeCell ref="A3:A4"/>
    <mergeCell ref="B3:D3"/>
    <mergeCell ref="E3:F3"/>
  </mergeCells>
  <pageMargins left="0.78740157480314965" right="0.78740157480314965" top="0.78740157480314965" bottom="0.78740157480314965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Hivatal</vt:lpstr>
      <vt:lpstr>Hunyadi Isk.</vt:lpstr>
      <vt:lpstr>Összesen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Dr. Molnár Zsuzsanna</cp:lastModifiedBy>
  <cp:lastPrinted>2010-12-08T10:32:51Z</cp:lastPrinted>
  <dcterms:created xsi:type="dcterms:W3CDTF">2010-11-20T15:28:47Z</dcterms:created>
  <dcterms:modified xsi:type="dcterms:W3CDTF">2010-12-08T19:49:06Z</dcterms:modified>
</cp:coreProperties>
</file>