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 activeTab="5"/>
  </bookViews>
  <sheets>
    <sheet name="HIV+Int." sheetId="1" r:id="rId1"/>
    <sheet name="CSANA" sheetId="4" r:id="rId2"/>
    <sheet name="MŰV.HÁZ" sheetId="5" r:id="rId3"/>
    <sheet name="KÖNYVTÁR" sheetId="6" r:id="rId4"/>
    <sheet name="ÓVI-KH" sheetId="7" r:id="rId5"/>
    <sheet name="Munka3" sheetId="3" r:id="rId6"/>
  </sheets>
  <definedNames>
    <definedName name="_xlnm.Print_Area" localSheetId="1">CSANA!$A$1:$J$39</definedName>
    <definedName name="_xlnm.Print_Area" localSheetId="0">'HIV+Int.'!$A$1:$J$116</definedName>
    <definedName name="_xlnm.Print_Area" localSheetId="3">KÖNYVTÁR!$A$1:$I$40</definedName>
    <definedName name="_xlnm.Print_Area" localSheetId="2">MŰV.HÁZ!$A$1:$I$40</definedName>
    <definedName name="_xlnm.Print_Area" localSheetId="4">'ÓVI-KH'!$A$1:$I$40</definedName>
  </definedNames>
  <calcPr calcId="125725"/>
</workbook>
</file>

<file path=xl/calcChain.xml><?xml version="1.0" encoding="utf-8"?>
<calcChain xmlns="http://schemas.openxmlformats.org/spreadsheetml/2006/main">
  <c r="G15" i="7"/>
  <c r="G9"/>
  <c r="G12"/>
  <c r="G9" i="5"/>
  <c r="G10"/>
  <c r="G15"/>
  <c r="C15"/>
  <c r="G66" i="1"/>
  <c r="I16" i="7"/>
  <c r="I15"/>
  <c r="I14"/>
  <c r="I13"/>
  <c r="I12"/>
  <c r="I11"/>
  <c r="I10"/>
  <c r="I9"/>
  <c r="E15"/>
  <c r="E12"/>
  <c r="E10"/>
  <c r="E9"/>
  <c r="E7"/>
  <c r="I39" i="6"/>
  <c r="I36"/>
  <c r="I12"/>
  <c r="E10"/>
  <c r="I11"/>
  <c r="I10"/>
  <c r="I16" i="5"/>
  <c r="I15"/>
  <c r="I14"/>
  <c r="I13"/>
  <c r="I12"/>
  <c r="I11"/>
  <c r="I10"/>
  <c r="I9"/>
  <c r="E15"/>
  <c r="E7"/>
  <c r="E10"/>
  <c r="E9"/>
  <c r="I11" i="4"/>
  <c r="I110" i="1"/>
  <c r="I109"/>
  <c r="I108"/>
  <c r="I107"/>
  <c r="I106"/>
  <c r="I103"/>
  <c r="I102"/>
  <c r="I101"/>
  <c r="I100"/>
  <c r="I99"/>
  <c r="I98"/>
  <c r="I97"/>
  <c r="I96"/>
  <c r="I95"/>
  <c r="I91"/>
  <c r="I90"/>
  <c r="I89"/>
  <c r="I88"/>
  <c r="I78"/>
  <c r="I76"/>
  <c r="I73"/>
  <c r="I72"/>
  <c r="I70"/>
  <c r="I68"/>
  <c r="I65"/>
  <c r="I61"/>
  <c r="I60"/>
  <c r="I57"/>
  <c r="I54"/>
  <c r="I50"/>
  <c r="I44"/>
  <c r="I42"/>
  <c r="I40"/>
  <c r="I38"/>
  <c r="I36"/>
  <c r="I35"/>
  <c r="I32"/>
  <c r="I31"/>
  <c r="I28"/>
  <c r="I27"/>
  <c r="I26"/>
  <c r="I25"/>
  <c r="I24"/>
  <c r="I23"/>
  <c r="I22"/>
  <c r="I20"/>
  <c r="I19"/>
  <c r="I18"/>
  <c r="I17"/>
  <c r="I16"/>
  <c r="I15"/>
  <c r="I14"/>
  <c r="G105"/>
  <c r="E105"/>
  <c r="G94"/>
  <c r="E94"/>
  <c r="G59"/>
  <c r="I59" s="1"/>
  <c r="E59"/>
  <c r="G56"/>
  <c r="E56"/>
  <c r="E66"/>
  <c r="I66" s="1"/>
  <c r="G53"/>
  <c r="E53"/>
  <c r="G52"/>
  <c r="E52"/>
  <c r="G41"/>
  <c r="E41"/>
  <c r="G39"/>
  <c r="E39"/>
  <c r="I39" s="1"/>
  <c r="G37"/>
  <c r="I37" s="1"/>
  <c r="E37"/>
  <c r="G34"/>
  <c r="E34"/>
  <c r="G12"/>
  <c r="E12"/>
  <c r="G11"/>
  <c r="E11"/>
  <c r="I11" s="1"/>
  <c r="G9"/>
  <c r="E9"/>
  <c r="G49"/>
  <c r="G8" s="1"/>
  <c r="E49"/>
  <c r="E8" s="1"/>
  <c r="G64"/>
  <c r="G63" s="1"/>
  <c r="E64"/>
  <c r="E63" s="1"/>
  <c r="C64"/>
  <c r="G87"/>
  <c r="G86" s="1"/>
  <c r="E87"/>
  <c r="E86" s="1"/>
  <c r="C34"/>
  <c r="C12"/>
  <c r="C41"/>
  <c r="C66"/>
  <c r="C63" s="1"/>
  <c r="C105"/>
  <c r="C94"/>
  <c r="C87"/>
  <c r="C86" s="1"/>
  <c r="C59"/>
  <c r="C56"/>
  <c r="C53"/>
  <c r="C52" s="1"/>
  <c r="C49"/>
  <c r="C15" i="7"/>
  <c r="C12"/>
  <c r="C10"/>
  <c r="C9" s="1"/>
  <c r="C7" s="1"/>
  <c r="C36" s="1"/>
  <c r="C39" s="1"/>
  <c r="G29"/>
  <c r="E29"/>
  <c r="C29"/>
  <c r="G28"/>
  <c r="E28"/>
  <c r="C28"/>
  <c r="G26"/>
  <c r="E26"/>
  <c r="C26"/>
  <c r="G23"/>
  <c r="E23"/>
  <c r="C23"/>
  <c r="G19"/>
  <c r="E19"/>
  <c r="C19"/>
  <c r="G7"/>
  <c r="G36" s="1"/>
  <c r="G39" s="1"/>
  <c r="I39" s="1"/>
  <c r="E36"/>
  <c r="E39" s="1"/>
  <c r="C10" i="6"/>
  <c r="G29"/>
  <c r="E29"/>
  <c r="C29"/>
  <c r="G28"/>
  <c r="E28"/>
  <c r="C28"/>
  <c r="G26"/>
  <c r="E26"/>
  <c r="C26"/>
  <c r="G23"/>
  <c r="E23"/>
  <c r="C23"/>
  <c r="G19"/>
  <c r="E19"/>
  <c r="C19"/>
  <c r="G15"/>
  <c r="E15"/>
  <c r="C15"/>
  <c r="G9"/>
  <c r="E9"/>
  <c r="I9" s="1"/>
  <c r="C9"/>
  <c r="G7"/>
  <c r="G36" s="1"/>
  <c r="G39" s="1"/>
  <c r="E7"/>
  <c r="E36" s="1"/>
  <c r="E39" s="1"/>
  <c r="C7"/>
  <c r="C36" s="1"/>
  <c r="C39" s="1"/>
  <c r="G7" i="5"/>
  <c r="I7" s="1"/>
  <c r="C10"/>
  <c r="G29"/>
  <c r="E29"/>
  <c r="C29"/>
  <c r="G28"/>
  <c r="E28"/>
  <c r="C28"/>
  <c r="G26"/>
  <c r="E26"/>
  <c r="C26"/>
  <c r="G23"/>
  <c r="E23"/>
  <c r="C23"/>
  <c r="G19"/>
  <c r="E19"/>
  <c r="C19"/>
  <c r="C9"/>
  <c r="G36"/>
  <c r="G39" s="1"/>
  <c r="I39" s="1"/>
  <c r="E36"/>
  <c r="E39" s="1"/>
  <c r="C7"/>
  <c r="C36" s="1"/>
  <c r="C39" s="1"/>
  <c r="G28" i="4"/>
  <c r="G27"/>
  <c r="G25"/>
  <c r="E28"/>
  <c r="E27"/>
  <c r="E25"/>
  <c r="G22"/>
  <c r="G20"/>
  <c r="G19"/>
  <c r="G15"/>
  <c r="E22"/>
  <c r="E20"/>
  <c r="E19"/>
  <c r="E15"/>
  <c r="C22"/>
  <c r="C28"/>
  <c r="C27"/>
  <c r="C25"/>
  <c r="C20"/>
  <c r="C19"/>
  <c r="C15"/>
  <c r="G10"/>
  <c r="G9" s="1"/>
  <c r="G7" s="1"/>
  <c r="I7" s="1"/>
  <c r="E10"/>
  <c r="E9" s="1"/>
  <c r="E7" s="1"/>
  <c r="C10"/>
  <c r="C9" s="1"/>
  <c r="C7" s="1"/>
  <c r="C35" s="1"/>
  <c r="C38" s="1"/>
  <c r="C39" i="1"/>
  <c r="C37"/>
  <c r="C11"/>
  <c r="C9"/>
  <c r="I12" l="1"/>
  <c r="I34"/>
  <c r="I41"/>
  <c r="I52"/>
  <c r="I53"/>
  <c r="I56"/>
  <c r="I94"/>
  <c r="I105"/>
  <c r="I63"/>
  <c r="I7" i="7"/>
  <c r="I36"/>
  <c r="I36" i="5"/>
  <c r="I9" i="4"/>
  <c r="I10"/>
  <c r="I86" i="1"/>
  <c r="I87"/>
  <c r="I64"/>
  <c r="I49"/>
  <c r="I7" i="6"/>
  <c r="E35" i="4"/>
  <c r="E38" s="1"/>
  <c r="G35"/>
  <c r="I8" i="1"/>
  <c r="E111"/>
  <c r="E115" s="1"/>
  <c r="G111"/>
  <c r="G115" s="1"/>
  <c r="C8"/>
  <c r="C111" s="1"/>
  <c r="C115" s="1"/>
  <c r="G38" i="4" l="1"/>
  <c r="I38" s="1"/>
  <c r="I35"/>
  <c r="I115" i="1"/>
  <c r="I111"/>
</calcChain>
</file>

<file path=xl/sharedStrings.xml><?xml version="1.0" encoding="utf-8"?>
<sst xmlns="http://schemas.openxmlformats.org/spreadsheetml/2006/main" count="445" uniqueCount="163">
  <si>
    <t>Megnevezés</t>
  </si>
  <si>
    <t>I.</t>
  </si>
  <si>
    <t>A)</t>
  </si>
  <si>
    <t>B)</t>
  </si>
  <si>
    <t>II.</t>
  </si>
  <si>
    <t>III.</t>
  </si>
  <si>
    <t>V.</t>
  </si>
  <si>
    <t>Felhalmozási és tőkejellegű bevételek</t>
  </si>
  <si>
    <t>Tárgyi eszköz értékesítési bevételek</t>
  </si>
  <si>
    <t>IV.</t>
  </si>
  <si>
    <t>Építményadó</t>
  </si>
  <si>
    <t>Iparűzési adó</t>
  </si>
  <si>
    <t>Pótlék, bírság</t>
  </si>
  <si>
    <t>Gépjárműadó</t>
  </si>
  <si>
    <t>Előző évi pénzmaradvány</t>
  </si>
  <si>
    <t>Bevételek összesen</t>
  </si>
  <si>
    <t>Bevételek</t>
  </si>
  <si>
    <t>B.)</t>
  </si>
  <si>
    <t>D.)</t>
  </si>
  <si>
    <t>C.)</t>
  </si>
  <si>
    <t>A.)</t>
  </si>
  <si>
    <t>Temőföld bérbeadásából származó adó</t>
  </si>
  <si>
    <t>Áfa bevételek,  visszatérülések</t>
  </si>
  <si>
    <t>OEP finanszírozás</t>
  </si>
  <si>
    <t>Telek adó</t>
  </si>
  <si>
    <t>A lakosság részére nyújtott kölcsön visszatérülése.</t>
  </si>
  <si>
    <t>Kötött felhasználású állami támogatás</t>
  </si>
  <si>
    <t>Helyszíni és szabálysértési bírság</t>
  </si>
  <si>
    <t>Talajterhelési díj</t>
  </si>
  <si>
    <t>Folyó bevételek összesen</t>
  </si>
  <si>
    <t>Intézményi működési bevételek összesen</t>
  </si>
  <si>
    <t>Hatósági jogkörhöz köthető működési bevétel</t>
  </si>
  <si>
    <t>Egyéb saját bevétel</t>
  </si>
  <si>
    <t>Állami támogatás</t>
  </si>
  <si>
    <t>Adóbevételek</t>
  </si>
  <si>
    <t>Hitelek, értékpapírok, kölcsönök</t>
  </si>
  <si>
    <t>Függő bevétel</t>
  </si>
  <si>
    <t>Támogatás értékű működési bevételek</t>
  </si>
  <si>
    <t xml:space="preserve">C.) </t>
  </si>
  <si>
    <t>Önkormányzat sajátos működési bevételei</t>
  </si>
  <si>
    <t>Kifüggesztési díj</t>
  </si>
  <si>
    <t>Mozgáskorlátozott támogatás</t>
  </si>
  <si>
    <t>Polgármesteri Hivatal</t>
  </si>
  <si>
    <t>Gyermekvédelmi támogatás</t>
  </si>
  <si>
    <t xml:space="preserve"> </t>
  </si>
  <si>
    <t>Kiegészítések, visszatérülések</t>
  </si>
  <si>
    <t>Felhalmozási célú pénzeszközátvétel Áh-on kívülről</t>
  </si>
  <si>
    <t>E.)</t>
  </si>
  <si>
    <t>Hozam- és kamat bevételek</t>
  </si>
  <si>
    <t>Működési célú pénzesz- közátvétel ÁH-on kívülről</t>
  </si>
  <si>
    <t>2011. évi előrányzat</t>
  </si>
  <si>
    <t>Áru és készlet értékesítés</t>
  </si>
  <si>
    <t>Telefon fax</t>
  </si>
  <si>
    <t>Behajtási engedély</t>
  </si>
  <si>
    <t>Vizi állás, stég</t>
  </si>
  <si>
    <t>Közterület haszn.</t>
  </si>
  <si>
    <t>Mederhasználat</t>
  </si>
  <si>
    <t>Egyéb sajátos bevétel</t>
  </si>
  <si>
    <t>hirdetési díj D.Újság</t>
  </si>
  <si>
    <t>falunapi bevételek</t>
  </si>
  <si>
    <t>Közmű bevétel (víz + csatorna)</t>
  </si>
  <si>
    <t>Bérleti és lízingdíj bevétel: Tavirózsa</t>
  </si>
  <si>
    <t xml:space="preserve">                                       Casablanca</t>
  </si>
  <si>
    <t>Kötbér, kártérítés</t>
  </si>
  <si>
    <t>Háziorvosok, közüzemi díjak</t>
  </si>
  <si>
    <t>HIVATAL</t>
  </si>
  <si>
    <t>KÖZTERÜLET RENDJÉNEK FENNT</t>
  </si>
  <si>
    <t>Mezőőri járulék</t>
  </si>
  <si>
    <t>VÉDŐNŐ</t>
  </si>
  <si>
    <t>KÖZTEMETŐ</t>
  </si>
  <si>
    <t>Sírhely</t>
  </si>
  <si>
    <t>Délegyháza</t>
  </si>
  <si>
    <t>INTÉZMÉNYI MŰKÖDÉSI BEVÉTELEK ÖSSZESSEN</t>
  </si>
  <si>
    <t>Bérleti és lízingdíj bevétel</t>
  </si>
  <si>
    <t>CSALÁDI NAPKÖZI</t>
  </si>
  <si>
    <t>Intézményi ellátási díj</t>
  </si>
  <si>
    <t>KÖNYVTÁR</t>
  </si>
  <si>
    <t>Beiratkozási díj</t>
  </si>
  <si>
    <t>MŰVELŐDÉSI HÁZ</t>
  </si>
  <si>
    <t>Telefon, fax</t>
  </si>
  <si>
    <t>ÓVODA</t>
  </si>
  <si>
    <t>KONYHA</t>
  </si>
  <si>
    <t>Pénzforgalom nélk. Szoc. Étk</t>
  </si>
  <si>
    <t>Áfabevétel</t>
  </si>
  <si>
    <t>DTV eszközhasználati díj Áfája</t>
  </si>
  <si>
    <t>Hozam és kamat bevételek</t>
  </si>
  <si>
    <t>Kamatbevétel</t>
  </si>
  <si>
    <t>Műk. pénzeszköz átvétel ÁH-on kívülről</t>
  </si>
  <si>
    <t>FELHALMOZÁSI ÉS TŐKEJELLEGŰ BEVÉTELEK</t>
  </si>
  <si>
    <t>Telkek értékesítése</t>
  </si>
  <si>
    <t>Pénzügyi befektetések bevételei</t>
  </si>
  <si>
    <t>Eszközhasználati dij 27200</t>
  </si>
  <si>
    <t>Felhalmozási célú pénzeszközátvétel</t>
  </si>
  <si>
    <t>Óvoda bővítés pályázat (98836 e Ft 40%-a)</t>
  </si>
  <si>
    <t>Egészséges ivóvíz pályázat (100%)</t>
  </si>
  <si>
    <t>TÁMOGATÁSOK, TÁMOGATÁS ÉRTÉKŰ BEVÉTELEK</t>
  </si>
  <si>
    <t>Felügyeleti szervtől kapott támogatás</t>
  </si>
  <si>
    <t>Műk. Támogatás kp. kv. szervtől</t>
  </si>
  <si>
    <t>Áporka önk. által biztosított pénzeszköz megállapodás alapján</t>
  </si>
  <si>
    <t>Iskola eü.</t>
  </si>
  <si>
    <t>MOZGÁSKORLÁTOZOTT TÁM</t>
  </si>
  <si>
    <t>CSANA</t>
  </si>
  <si>
    <t>Támogatás értékű műk. Bevétel</t>
  </si>
  <si>
    <t>KÖZCÉLÚ FOGLALK</t>
  </si>
  <si>
    <t xml:space="preserve">Közcélú fogl támogatása                  rövid időtartamú  1820 e Ft, hosszabb időtartamú  768 e Ft                                </t>
  </si>
  <si>
    <t>Támogatás értékű felhalmozási bevételek</t>
  </si>
  <si>
    <t>ÖNKORMÁNYZAT SAJÁTOS MŰKÖDÉSI BEVÉTELEI</t>
  </si>
  <si>
    <t>SZJA 8%</t>
  </si>
  <si>
    <t>SZJA jöv.diff. Mérséklése</t>
  </si>
  <si>
    <t>Szociális feladat kieg. Támogatás (év közben igényelhető támogatások)</t>
  </si>
  <si>
    <t>Tartózkodási idő után fizetendő idegenforgalmi adó</t>
  </si>
  <si>
    <t>HITELEK, ÉRTÉKPAPÍROK, KÖLCSÖNÖK</t>
  </si>
  <si>
    <t>Óvoda bővítés önrész 10 évi lejárattal</t>
  </si>
  <si>
    <t>Ivóvíz pályázat önrész</t>
  </si>
  <si>
    <t xml:space="preserve">M. per10,15 tszt,DV.-Dh. út 30               </t>
  </si>
  <si>
    <t>Viziközmű kezességvállalás</t>
  </si>
  <si>
    <t>CSALÁDI NAPKÖZI (adatok ezer Ft-ban)</t>
  </si>
  <si>
    <t>MŰVELŐDÉSI HÁZ (adatok ezer Ft-ban)</t>
  </si>
  <si>
    <t>KÖNYVTÁR (adatok ezer Ft-ban)</t>
  </si>
  <si>
    <t>ÓVODA + KONYHA (adatok ezer Ft-ban)</t>
  </si>
  <si>
    <t>HIVATAL ÉS INTÉZMÉNYEI (adatok ezer Ft-ban)</t>
  </si>
  <si>
    <t>Vagyonkezelésbe  a.28193                                  27193</t>
  </si>
  <si>
    <t>Támogatások, támogatás értékű bevételek</t>
  </si>
  <si>
    <t>,</t>
  </si>
  <si>
    <t>2011. évi módosított EI</t>
  </si>
  <si>
    <t>2011. I. félévi teljesülés</t>
  </si>
  <si>
    <t>Változás %-a</t>
  </si>
  <si>
    <t>Bírságból származó bevétel</t>
  </si>
  <si>
    <t>Rezsi</t>
  </si>
  <si>
    <t>Egyéb bevételek</t>
  </si>
  <si>
    <t>Házasságkötés szolg. Díja</t>
  </si>
  <si>
    <t>2009. évi norm. elszámolás</t>
  </si>
  <si>
    <t>Központosított ei teljesítése bérkompenzáció</t>
  </si>
  <si>
    <t>Központosított ei működési teljesítése</t>
  </si>
  <si>
    <t>4-JA Kubik kft támogatása mosdó felújításhoz</t>
  </si>
  <si>
    <t>2011. I. félévi beszámoló szöveges indokolása</t>
  </si>
  <si>
    <t>folyószl. Egyenleg = likvid hitel</t>
  </si>
  <si>
    <t xml:space="preserve">megszűnt a szerz. Végrehajtónál kb 500 </t>
  </si>
  <si>
    <t>Boltos József (1150), Tó haszn. Díj 1500</t>
  </si>
  <si>
    <t>Terület bérlet</t>
  </si>
  <si>
    <t>Szponzori d (175), Bp Kormányhivatal (504), Flotta tart (454)</t>
  </si>
  <si>
    <t>Karate SE (267), Fax,fénym (10)</t>
  </si>
  <si>
    <t>I. n. évig rendezett, félév után rendezi a teljes tartozást</t>
  </si>
  <si>
    <t>Bérlakások rezsi díja</t>
  </si>
  <si>
    <t>Év végén térítik a költséget</t>
  </si>
  <si>
    <t>Értékesített Teszköz Áfája (133. hrsz)</t>
  </si>
  <si>
    <t>Lakótelek (9000) föld (998) értékesítés</t>
  </si>
  <si>
    <t xml:space="preserve">koncessziós szerződés alapján DTV Rt </t>
  </si>
  <si>
    <t>kompenzáció (pénzforgalom nélkül)</t>
  </si>
  <si>
    <t>2009. évi norm. Elszámolásból visszautalás</t>
  </si>
  <si>
    <t>Nyitó pénzkészlet</t>
  </si>
  <si>
    <t>DÉLEGYHÁZA 2011. I. félévi beszámoló szöveges indokolása</t>
  </si>
  <si>
    <t>Pályázati Pnzeszköz az I:félévig nem érkezett</t>
  </si>
  <si>
    <t>KSH népszámlálás (2011. évi támogatás)</t>
  </si>
  <si>
    <t>Mezőőri feladatok  állami támogatása</t>
  </si>
  <si>
    <t>OEP finanszírozás(védőnői szolg.)</t>
  </si>
  <si>
    <t>OEP.finanszírozás Iskola egészségügyi f.</t>
  </si>
  <si>
    <t>Mozgáskorlátozottak állami támogatása</t>
  </si>
  <si>
    <t>A  bevételek az állami támogatásoknál teljesülnek</t>
  </si>
  <si>
    <t xml:space="preserve">Hitelfelvétel nem történt az I.félévben </t>
  </si>
  <si>
    <t>Munkaügyi perre hitelfelvétel a kifizetéshez</t>
  </si>
  <si>
    <t>Kamatbevétel(pénforgalom és a 2009.évi normatíva után járó 335 kamat))</t>
  </si>
  <si>
    <t>Likvid folyószámlahitel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</si>
</sst>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.00\ _F_t_-;\-* #,##0.00\ _F_t_-;_-* &quot;-&quot;\ _F_t_-;_-@_-"/>
  </numFmts>
  <fonts count="16">
    <font>
      <sz val="10"/>
      <name val="Arial CE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13"/>
      <name val="Arial CE"/>
      <family val="2"/>
      <charset val="238"/>
    </font>
    <font>
      <sz val="7.5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6"/>
      <name val="Arial CE"/>
      <charset val="23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5">
    <xf numFmtId="0" fontId="0" fillId="0" borderId="0" xfId="0"/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center"/>
    </xf>
    <xf numFmtId="3" fontId="3" fillId="0" borderId="1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" fontId="3" fillId="0" borderId="4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" fontId="3" fillId="0" borderId="8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left" vertical="center"/>
    </xf>
    <xf numFmtId="1" fontId="3" fillId="0" borderId="8" xfId="0" applyNumberFormat="1" applyFont="1" applyBorder="1" applyAlignment="1">
      <alignment horizontal="right" vertical="center"/>
    </xf>
    <xf numFmtId="0" fontId="0" fillId="0" borderId="3" xfId="0" applyBorder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8" xfId="0" applyFont="1" applyBorder="1" applyAlignment="1">
      <alignment vertical="center" wrapText="1"/>
    </xf>
    <xf numFmtId="3" fontId="8" fillId="0" borderId="0" xfId="0" applyNumberFormat="1" applyFont="1" applyAlignment="1">
      <alignment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/>
    </xf>
    <xf numFmtId="1" fontId="3" fillId="0" borderId="4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top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4" xfId="0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7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10" fillId="0" borderId="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0" fillId="0" borderId="4" xfId="0" applyBorder="1" applyAlignment="1">
      <alignment horizontal="right" vertical="center" wrapText="1"/>
    </xf>
    <xf numFmtId="0" fontId="3" fillId="0" borderId="29" xfId="0" applyFont="1" applyBorder="1" applyAlignment="1">
      <alignment vertical="center" wrapText="1"/>
    </xf>
    <xf numFmtId="0" fontId="0" fillId="0" borderId="28" xfId="0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30" xfId="0" applyFont="1" applyBorder="1" applyAlignment="1">
      <alignment vertical="top" wrapText="1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28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left" vertical="top" wrapText="1"/>
    </xf>
    <xf numFmtId="0" fontId="3" fillId="0" borderId="27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top" wrapText="1"/>
    </xf>
    <xf numFmtId="0" fontId="4" fillId="0" borderId="5" xfId="0" applyFont="1" applyBorder="1" applyAlignment="1">
      <alignment vertical="center" wrapText="1"/>
    </xf>
    <xf numFmtId="3" fontId="3" fillId="0" borderId="29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vertical="center"/>
    </xf>
    <xf numFmtId="0" fontId="3" fillId="0" borderId="35" xfId="0" applyFont="1" applyBorder="1" applyAlignment="1">
      <alignment horizontal="right" vertical="center"/>
    </xf>
    <xf numFmtId="3" fontId="2" fillId="0" borderId="38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42" xfId="0" applyFont="1" applyBorder="1" applyAlignment="1">
      <alignment horizontal="right" vertical="center"/>
    </xf>
    <xf numFmtId="0" fontId="3" fillId="0" borderId="43" xfId="0" applyFont="1" applyBorder="1" applyAlignment="1">
      <alignment vertical="top" wrapText="1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vertical="center" wrapText="1"/>
    </xf>
    <xf numFmtId="3" fontId="9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46" xfId="0" applyFont="1" applyBorder="1" applyAlignment="1">
      <alignment vertical="center"/>
    </xf>
    <xf numFmtId="0" fontId="3" fillId="0" borderId="33" xfId="0" applyFont="1" applyBorder="1" applyAlignment="1">
      <alignment horizontal="right" vertical="center"/>
    </xf>
    <xf numFmtId="0" fontId="2" fillId="0" borderId="36" xfId="0" applyFont="1" applyBorder="1" applyAlignment="1">
      <alignment horizontal="left" vertical="center"/>
    </xf>
    <xf numFmtId="0" fontId="3" fillId="0" borderId="46" xfId="0" applyFont="1" applyBorder="1" applyAlignment="1">
      <alignment vertical="center"/>
    </xf>
    <xf numFmtId="0" fontId="2" fillId="0" borderId="46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38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10" fillId="0" borderId="33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0" fontId="3" fillId="0" borderId="44" xfId="0" applyFont="1" applyBorder="1" applyAlignment="1">
      <alignment vertical="top" wrapText="1"/>
    </xf>
    <xf numFmtId="0" fontId="3" fillId="0" borderId="45" xfId="0" applyFont="1" applyBorder="1" applyAlignment="1">
      <alignment vertical="center"/>
    </xf>
    <xf numFmtId="0" fontId="3" fillId="0" borderId="47" xfId="0" applyFont="1" applyBorder="1" applyAlignment="1">
      <alignment vertical="center"/>
    </xf>
    <xf numFmtId="0" fontId="9" fillId="0" borderId="46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35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" fontId="2" fillId="0" borderId="52" xfId="0" applyNumberFormat="1" applyFont="1" applyBorder="1" applyAlignment="1">
      <alignment horizontal="center" vertical="center"/>
    </xf>
    <xf numFmtId="0" fontId="10" fillId="0" borderId="46" xfId="0" applyFont="1" applyBorder="1" applyAlignment="1">
      <alignment horizontal="left" vertical="center"/>
    </xf>
    <xf numFmtId="3" fontId="10" fillId="0" borderId="38" xfId="0" applyNumberFormat="1" applyFont="1" applyBorder="1" applyAlignment="1">
      <alignment horizontal="center" vertical="center"/>
    </xf>
    <xf numFmtId="0" fontId="10" fillId="0" borderId="46" xfId="0" applyFont="1" applyBorder="1" applyAlignment="1">
      <alignment horizontal="right" vertical="center"/>
    </xf>
    <xf numFmtId="3" fontId="10" fillId="0" borderId="53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34" xfId="0" applyFont="1" applyBorder="1" applyAlignment="1">
      <alignment vertical="center" wrapText="1"/>
    </xf>
    <xf numFmtId="0" fontId="9" fillId="0" borderId="46" xfId="0" applyFont="1" applyBorder="1" applyAlignment="1">
      <alignment vertical="center"/>
    </xf>
    <xf numFmtId="3" fontId="9" fillId="0" borderId="38" xfId="0" applyNumberFormat="1" applyFont="1" applyBorder="1" applyAlignment="1">
      <alignment horizontal="center" vertical="center"/>
    </xf>
    <xf numFmtId="0" fontId="4" fillId="0" borderId="46" xfId="0" applyFont="1" applyBorder="1" applyAlignment="1">
      <alignment vertical="center"/>
    </xf>
    <xf numFmtId="3" fontId="4" fillId="0" borderId="38" xfId="0" applyNumberFormat="1" applyFont="1" applyBorder="1" applyAlignment="1">
      <alignment horizontal="center" vertical="center" wrapText="1"/>
    </xf>
    <xf numFmtId="0" fontId="9" fillId="0" borderId="46" xfId="0" applyFont="1" applyBorder="1" applyAlignment="1">
      <alignment horizontal="right" vertical="center"/>
    </xf>
    <xf numFmtId="3" fontId="9" fillId="0" borderId="53" xfId="0" applyNumberFormat="1" applyFont="1" applyBorder="1" applyAlignment="1">
      <alignment horizontal="center" vertical="center"/>
    </xf>
    <xf numFmtId="0" fontId="10" fillId="0" borderId="5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3" fontId="10" fillId="0" borderId="34" xfId="0" applyNumberFormat="1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 wrapText="1"/>
    </xf>
    <xf numFmtId="0" fontId="3" fillId="0" borderId="37" xfId="0" applyFont="1" applyBorder="1" applyAlignment="1">
      <alignment vertical="center" wrapText="1"/>
    </xf>
    <xf numFmtId="0" fontId="4" fillId="0" borderId="46" xfId="0" applyFont="1" applyBorder="1" applyAlignment="1">
      <alignment horizontal="left" vertical="center"/>
    </xf>
    <xf numFmtId="3" fontId="4" fillId="0" borderId="38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horizontal="left" vertical="center"/>
    </xf>
    <xf numFmtId="3" fontId="3" fillId="0" borderId="37" xfId="0" applyNumberFormat="1" applyFont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/>
    </xf>
    <xf numFmtId="0" fontId="4" fillId="0" borderId="49" xfId="0" applyFont="1" applyBorder="1" applyAlignment="1">
      <alignment vertical="center" wrapText="1"/>
    </xf>
    <xf numFmtId="3" fontId="4" fillId="0" borderId="44" xfId="0" applyNumberFormat="1" applyFont="1" applyBorder="1" applyAlignment="1">
      <alignment horizontal="center" vertical="center"/>
    </xf>
    <xf numFmtId="3" fontId="4" fillId="0" borderId="45" xfId="0" applyNumberFormat="1" applyFont="1" applyBorder="1" applyAlignment="1">
      <alignment horizontal="center" vertical="center"/>
    </xf>
    <xf numFmtId="3" fontId="4" fillId="0" borderId="55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3" fontId="3" fillId="0" borderId="38" xfId="0" applyNumberFormat="1" applyFont="1" applyBorder="1" applyAlignment="1">
      <alignment horizontal="center" vertical="center"/>
    </xf>
    <xf numFmtId="3" fontId="2" fillId="0" borderId="55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right" vertical="center" wrapText="1"/>
    </xf>
    <xf numFmtId="0" fontId="3" fillId="0" borderId="37" xfId="0" applyFont="1" applyBorder="1" applyAlignment="1">
      <alignment horizontal="center" vertical="center" wrapText="1"/>
    </xf>
    <xf numFmtId="0" fontId="10" fillId="0" borderId="3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27" xfId="0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left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top" wrapText="1"/>
    </xf>
    <xf numFmtId="2" fontId="3" fillId="0" borderId="37" xfId="0" applyNumberFormat="1" applyFont="1" applyBorder="1" applyAlignment="1">
      <alignment vertical="center"/>
    </xf>
    <xf numFmtId="2" fontId="3" fillId="0" borderId="38" xfId="0" applyNumberFormat="1" applyFont="1" applyBorder="1" applyAlignment="1">
      <alignment vertical="center"/>
    </xf>
    <xf numFmtId="2" fontId="3" fillId="0" borderId="41" xfId="0" applyNumberFormat="1" applyFont="1" applyBorder="1" applyAlignment="1">
      <alignment vertical="center"/>
    </xf>
    <xf numFmtId="2" fontId="3" fillId="0" borderId="41" xfId="0" applyNumberFormat="1" applyFont="1" applyBorder="1" applyAlignment="1">
      <alignment horizontal="center" vertical="center" wrapText="1"/>
    </xf>
    <xf numFmtId="2" fontId="3" fillId="0" borderId="34" xfId="0" applyNumberFormat="1" applyFont="1" applyBorder="1" applyAlignment="1">
      <alignment vertical="center" wrapText="1"/>
    </xf>
    <xf numFmtId="4" fontId="2" fillId="0" borderId="56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55" xfId="0" applyNumberFormat="1" applyFont="1" applyBorder="1" applyAlignment="1">
      <alignment horizontal="center" vertical="center"/>
    </xf>
    <xf numFmtId="3" fontId="13" fillId="0" borderId="8" xfId="0" applyNumberFormat="1" applyFont="1" applyBorder="1" applyAlignment="1">
      <alignment horizontal="right" vertical="center"/>
    </xf>
    <xf numFmtId="3" fontId="13" fillId="0" borderId="8" xfId="0" applyNumberFormat="1" applyFont="1" applyBorder="1" applyAlignment="1">
      <alignment horizontal="center" vertical="center"/>
    </xf>
    <xf numFmtId="4" fontId="10" fillId="0" borderId="38" xfId="0" applyNumberFormat="1" applyFont="1" applyBorder="1" applyAlignment="1">
      <alignment horizontal="center" vertical="center"/>
    </xf>
    <xf numFmtId="4" fontId="10" fillId="0" borderId="53" xfId="0" applyNumberFormat="1" applyFont="1" applyBorder="1" applyAlignment="1">
      <alignment horizontal="center" vertical="center"/>
    </xf>
    <xf numFmtId="4" fontId="3" fillId="0" borderId="41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right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4" fontId="13" fillId="0" borderId="38" xfId="0" applyNumberFormat="1" applyFont="1" applyBorder="1" applyAlignment="1">
      <alignment horizontal="right" vertical="center"/>
    </xf>
    <xf numFmtId="4" fontId="2" fillId="0" borderId="52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right" vertical="center" wrapText="1"/>
    </xf>
    <xf numFmtId="164" fontId="9" fillId="0" borderId="38" xfId="1" applyNumberFormat="1" applyFont="1" applyBorder="1" applyAlignment="1">
      <alignment horizontal="center" vertical="center"/>
    </xf>
    <xf numFmtId="164" fontId="3" fillId="0" borderId="37" xfId="0" applyNumberFormat="1" applyFont="1" applyBorder="1" applyAlignment="1">
      <alignment vertical="center"/>
    </xf>
    <xf numFmtId="164" fontId="3" fillId="0" borderId="37" xfId="0" applyNumberFormat="1" applyFont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/>
    </xf>
    <xf numFmtId="2" fontId="9" fillId="0" borderId="38" xfId="1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/>
    </xf>
    <xf numFmtId="2" fontId="3" fillId="0" borderId="38" xfId="1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vertical="center"/>
    </xf>
    <xf numFmtId="2" fontId="2" fillId="0" borderId="34" xfId="0" applyNumberFormat="1" applyFont="1" applyBorder="1" applyAlignment="1">
      <alignment horizontal="center" vertical="center"/>
    </xf>
    <xf numFmtId="2" fontId="3" fillId="0" borderId="37" xfId="0" applyNumberFormat="1" applyFont="1" applyBorder="1" applyAlignment="1">
      <alignment horizontal="center" vertical="center"/>
    </xf>
    <xf numFmtId="2" fontId="2" fillId="0" borderId="38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0" fillId="0" borderId="39" xfId="0" applyNumberFormat="1" applyBorder="1" applyAlignment="1">
      <alignment horizontal="right" vertical="center"/>
    </xf>
    <xf numFmtId="2" fontId="12" fillId="0" borderId="37" xfId="0" applyNumberFormat="1" applyFont="1" applyBorder="1" applyAlignment="1">
      <alignment horizontal="center" vertical="center"/>
    </xf>
    <xf numFmtId="2" fontId="3" fillId="0" borderId="39" xfId="0" applyNumberFormat="1" applyFont="1" applyBorder="1" applyAlignment="1">
      <alignment vertical="center" wrapText="1"/>
    </xf>
    <xf numFmtId="2" fontId="3" fillId="0" borderId="40" xfId="0" applyNumberFormat="1" applyFont="1" applyBorder="1" applyAlignment="1">
      <alignment vertical="center" wrapText="1"/>
    </xf>
    <xf numFmtId="2" fontId="12" fillId="0" borderId="38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vertical="center" wrapText="1"/>
    </xf>
    <xf numFmtId="164" fontId="9" fillId="0" borderId="55" xfId="1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3" fontId="10" fillId="0" borderId="13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2" fillId="0" borderId="50" xfId="0" applyNumberFormat="1" applyFont="1" applyBorder="1" applyAlignment="1">
      <alignment horizontal="center" vertical="center"/>
    </xf>
    <xf numFmtId="3" fontId="2" fillId="0" borderId="51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10" fillId="0" borderId="27" xfId="0" applyNumberFormat="1" applyFont="1" applyBorder="1" applyAlignment="1">
      <alignment horizontal="center" vertical="center"/>
    </xf>
    <xf numFmtId="3" fontId="10" fillId="0" borderId="28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center"/>
    </xf>
    <xf numFmtId="3" fontId="2" fillId="0" borderId="32" xfId="0" applyNumberFormat="1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1"/>
  <sheetViews>
    <sheetView view="pageBreakPreview" zoomScale="75" zoomScaleNormal="75" zoomScaleSheetLayoutView="75" workbookViewId="0">
      <selection activeCell="C119" sqref="C119"/>
    </sheetView>
  </sheetViews>
  <sheetFormatPr defaultColWidth="8.85546875" defaultRowHeight="14.25"/>
  <cols>
    <col min="1" max="1" width="3.85546875" style="17" customWidth="1"/>
    <col min="2" max="2" width="33.5703125" style="17" customWidth="1"/>
    <col min="3" max="3" width="36.5703125" style="25" customWidth="1"/>
    <col min="4" max="4" width="8.28515625" style="25" customWidth="1"/>
    <col min="5" max="5" width="27.5703125" style="25" customWidth="1"/>
    <col min="6" max="6" width="8.28515625" style="25" customWidth="1"/>
    <col min="7" max="7" width="40.7109375" style="25" customWidth="1"/>
    <col min="8" max="8" width="8.28515625" style="25" customWidth="1"/>
    <col min="9" max="9" width="14.42578125" style="25" customWidth="1"/>
    <col min="10" max="16384" width="8.85546875" style="25"/>
  </cols>
  <sheetData>
    <row r="1" spans="1:10" ht="12.75" customHeight="1">
      <c r="A1" s="176" t="s">
        <v>42</v>
      </c>
      <c r="B1" s="176"/>
      <c r="C1" s="176"/>
      <c r="D1" s="176"/>
      <c r="E1" s="176"/>
      <c r="F1" s="176"/>
      <c r="G1" s="176"/>
      <c r="H1" s="176"/>
      <c r="I1" s="176"/>
    </row>
    <row r="2" spans="1:10" ht="12.75" customHeight="1">
      <c r="A2" s="37"/>
      <c r="B2" s="38"/>
      <c r="C2" s="38"/>
      <c r="D2" s="38"/>
      <c r="E2" s="38"/>
      <c r="F2" s="38"/>
      <c r="G2" s="38"/>
      <c r="H2" s="38"/>
    </row>
    <row r="3" spans="1:10" ht="18" customHeight="1">
      <c r="A3" s="271" t="s">
        <v>151</v>
      </c>
      <c r="B3" s="271"/>
      <c r="C3" s="271"/>
      <c r="D3" s="271"/>
      <c r="E3" s="271"/>
      <c r="F3" s="271"/>
      <c r="G3" s="271"/>
      <c r="H3" s="271"/>
      <c r="I3" s="271"/>
    </row>
    <row r="4" spans="1:10" ht="18" customHeight="1" thickBot="1">
      <c r="A4" s="272" t="s">
        <v>120</v>
      </c>
      <c r="B4" s="272"/>
      <c r="C4" s="272"/>
      <c r="D4" s="272"/>
      <c r="E4" s="272"/>
      <c r="F4" s="272"/>
      <c r="G4" s="272"/>
      <c r="H4" s="272"/>
      <c r="I4" s="272"/>
    </row>
    <row r="5" spans="1:10" s="40" customFormat="1" ht="16.5" customHeight="1" thickBot="1">
      <c r="A5" s="255" t="s">
        <v>16</v>
      </c>
      <c r="B5" s="256"/>
      <c r="C5" s="256"/>
      <c r="D5" s="256"/>
      <c r="E5" s="256"/>
      <c r="F5" s="256"/>
      <c r="G5" s="256"/>
      <c r="H5" s="256"/>
      <c r="I5" s="257"/>
    </row>
    <row r="6" spans="1:10" s="40" customFormat="1" ht="13.5" customHeight="1" thickBot="1">
      <c r="A6" s="232" t="s">
        <v>0</v>
      </c>
      <c r="B6" s="233"/>
      <c r="C6" s="232" t="s">
        <v>50</v>
      </c>
      <c r="D6" s="258"/>
      <c r="E6" s="254"/>
      <c r="F6" s="254"/>
      <c r="G6" s="254"/>
      <c r="H6" s="254"/>
      <c r="I6" s="248" t="s">
        <v>126</v>
      </c>
    </row>
    <row r="7" spans="1:10" s="40" customFormat="1" ht="24" customHeight="1" thickBot="1">
      <c r="A7" s="234"/>
      <c r="B7" s="235"/>
      <c r="C7" s="234"/>
      <c r="D7" s="259"/>
      <c r="E7" s="250" t="s">
        <v>124</v>
      </c>
      <c r="F7" s="251"/>
      <c r="G7" s="252" t="s">
        <v>125</v>
      </c>
      <c r="H7" s="253"/>
      <c r="I7" s="249"/>
    </row>
    <row r="8" spans="1:10" s="24" customFormat="1" ht="30" customHeight="1">
      <c r="A8" s="102" t="s">
        <v>1</v>
      </c>
      <c r="B8" s="2" t="s">
        <v>30</v>
      </c>
      <c r="C8" s="260">
        <f>C9+C11+C41+C49+C51</f>
        <v>32179</v>
      </c>
      <c r="D8" s="260"/>
      <c r="E8" s="260">
        <f>E9+E11+E41+E49+E51</f>
        <v>32295</v>
      </c>
      <c r="F8" s="260"/>
      <c r="G8" s="260">
        <f>G9+G11+G41+G49+G51</f>
        <v>13914</v>
      </c>
      <c r="H8" s="260"/>
      <c r="I8" s="217">
        <f>G8/E8%</f>
        <v>43.084068741291226</v>
      </c>
      <c r="J8" s="98"/>
    </row>
    <row r="9" spans="1:10" s="24" customFormat="1" ht="20.25" customHeight="1">
      <c r="A9" s="103" t="s">
        <v>2</v>
      </c>
      <c r="B9" s="242" t="s">
        <v>31</v>
      </c>
      <c r="C9" s="247">
        <f>SUM(D10:D10)</f>
        <v>0</v>
      </c>
      <c r="D9" s="247"/>
      <c r="E9" s="247">
        <f>SUM(F10:F10)</f>
        <v>0</v>
      </c>
      <c r="F9" s="247"/>
      <c r="G9" s="247">
        <f>SUM(H10:H10)</f>
        <v>100</v>
      </c>
      <c r="H9" s="247"/>
      <c r="I9" s="217"/>
      <c r="J9" s="98"/>
    </row>
    <row r="10" spans="1:10" s="24" customFormat="1" ht="18.75" customHeight="1">
      <c r="A10" s="104"/>
      <c r="B10" s="243"/>
      <c r="C10" s="57"/>
      <c r="D10" s="8"/>
      <c r="E10" s="4"/>
      <c r="F10" s="8"/>
      <c r="G10" s="4" t="s">
        <v>127</v>
      </c>
      <c r="H10" s="8">
        <v>100</v>
      </c>
      <c r="I10" s="218"/>
    </row>
    <row r="11" spans="1:10" s="24" customFormat="1" ht="20.25" customHeight="1">
      <c r="A11" s="105" t="s">
        <v>17</v>
      </c>
      <c r="B11" s="7" t="s">
        <v>32</v>
      </c>
      <c r="C11" s="244">
        <f>C12+C34+C37+C39</f>
        <v>11201</v>
      </c>
      <c r="D11" s="229"/>
      <c r="E11" s="244">
        <f>E12+E34+E37+E39</f>
        <v>11201</v>
      </c>
      <c r="F11" s="229"/>
      <c r="G11" s="244">
        <f>G12+G34+G37+G39</f>
        <v>9694</v>
      </c>
      <c r="H11" s="229"/>
      <c r="I11" s="219">
        <f t="shared" ref="I11:I12" si="0">G11/E11%</f>
        <v>86.545844121060611</v>
      </c>
      <c r="J11" s="98"/>
    </row>
    <row r="12" spans="1:10" s="24" customFormat="1" ht="18.75" customHeight="1">
      <c r="A12" s="107"/>
      <c r="B12" s="142" t="s">
        <v>65</v>
      </c>
      <c r="C12" s="236">
        <f>SUM(D14:D32)</f>
        <v>10997</v>
      </c>
      <c r="D12" s="237"/>
      <c r="E12" s="236">
        <f>SUM(F14:F32)</f>
        <v>10997</v>
      </c>
      <c r="F12" s="237"/>
      <c r="G12" s="236">
        <f>SUM(H14:H32)</f>
        <v>9682</v>
      </c>
      <c r="H12" s="237"/>
      <c r="I12" s="220">
        <f t="shared" si="0"/>
        <v>88.042193325452402</v>
      </c>
      <c r="J12" s="98"/>
    </row>
    <row r="13" spans="1:10" s="24" customFormat="1" ht="18" customHeight="1">
      <c r="A13" s="107"/>
      <c r="B13" s="3"/>
      <c r="C13" s="18"/>
      <c r="D13" s="58"/>
      <c r="E13" s="1"/>
      <c r="F13" s="6"/>
      <c r="G13" s="1"/>
      <c r="H13" s="6"/>
      <c r="I13" s="189"/>
    </row>
    <row r="14" spans="1:10" s="24" customFormat="1" ht="17.45" customHeight="1">
      <c r="A14" s="104"/>
      <c r="B14" s="5"/>
      <c r="C14" s="18" t="s">
        <v>51</v>
      </c>
      <c r="D14" s="58">
        <v>10</v>
      </c>
      <c r="E14" s="1"/>
      <c r="F14" s="58">
        <v>10</v>
      </c>
      <c r="G14" s="18" t="s">
        <v>51</v>
      </c>
      <c r="H14" s="6">
        <v>0</v>
      </c>
      <c r="I14" s="221">
        <f>H14/F14%</f>
        <v>0</v>
      </c>
    </row>
    <row r="15" spans="1:10" s="24" customFormat="1" ht="20.25" customHeight="1">
      <c r="A15" s="104"/>
      <c r="B15" s="5"/>
      <c r="C15" s="18" t="s">
        <v>52</v>
      </c>
      <c r="D15" s="58">
        <v>3</v>
      </c>
      <c r="E15" s="1"/>
      <c r="F15" s="58">
        <v>3</v>
      </c>
      <c r="G15" s="1" t="s">
        <v>141</v>
      </c>
      <c r="H15" s="6">
        <v>277</v>
      </c>
      <c r="I15" s="221">
        <f t="shared" ref="I15:I32" si="1">H15/F15%</f>
        <v>9233.3333333333339</v>
      </c>
    </row>
    <row r="16" spans="1:10" s="24" customFormat="1" ht="18" customHeight="1">
      <c r="A16" s="104"/>
      <c r="B16" s="5"/>
      <c r="C16" s="18" t="s">
        <v>53</v>
      </c>
      <c r="D16" s="58">
        <v>420</v>
      </c>
      <c r="E16" s="4"/>
      <c r="F16" s="58">
        <v>420</v>
      </c>
      <c r="G16" s="18" t="s">
        <v>53</v>
      </c>
      <c r="H16" s="21">
        <v>349</v>
      </c>
      <c r="I16" s="221">
        <f t="shared" si="1"/>
        <v>83.095238095238088</v>
      </c>
    </row>
    <row r="17" spans="1:9" s="24" customFormat="1" ht="18.75" customHeight="1">
      <c r="A17" s="104"/>
      <c r="B17" s="51"/>
      <c r="C17" s="18" t="s">
        <v>54</v>
      </c>
      <c r="D17" s="58">
        <v>428</v>
      </c>
      <c r="E17" s="1"/>
      <c r="F17" s="58">
        <v>428</v>
      </c>
      <c r="G17" s="18" t="s">
        <v>54</v>
      </c>
      <c r="H17" s="6">
        <v>0</v>
      </c>
      <c r="I17" s="221">
        <f t="shared" si="1"/>
        <v>0</v>
      </c>
    </row>
    <row r="18" spans="1:9" s="24" customFormat="1" ht="18.75" customHeight="1">
      <c r="A18" s="104"/>
      <c r="B18" s="5"/>
      <c r="C18" s="18" t="s">
        <v>55</v>
      </c>
      <c r="D18" s="58">
        <v>150</v>
      </c>
      <c r="E18" s="4"/>
      <c r="F18" s="58">
        <v>150</v>
      </c>
      <c r="G18" s="18" t="s">
        <v>55</v>
      </c>
      <c r="H18" s="21">
        <v>98</v>
      </c>
      <c r="I18" s="221">
        <f t="shared" si="1"/>
        <v>65.333333333333329</v>
      </c>
    </row>
    <row r="19" spans="1:9" s="24" customFormat="1" ht="18.75" customHeight="1">
      <c r="A19" s="104"/>
      <c r="B19" s="5"/>
      <c r="C19" s="18" t="s">
        <v>40</v>
      </c>
      <c r="D19" s="58">
        <v>60</v>
      </c>
      <c r="E19" s="4"/>
      <c r="F19" s="58">
        <v>60</v>
      </c>
      <c r="G19" s="18" t="s">
        <v>40</v>
      </c>
      <c r="H19" s="8">
        <v>26</v>
      </c>
      <c r="I19" s="221">
        <f t="shared" si="1"/>
        <v>43.333333333333336</v>
      </c>
    </row>
    <row r="20" spans="1:9" s="24" customFormat="1" ht="18" customHeight="1">
      <c r="A20" s="104"/>
      <c r="B20" s="5"/>
      <c r="C20" s="18" t="s">
        <v>56</v>
      </c>
      <c r="D20" s="58">
        <v>19</v>
      </c>
      <c r="E20" s="4"/>
      <c r="F20" s="58">
        <v>19</v>
      </c>
      <c r="G20" s="18" t="s">
        <v>56</v>
      </c>
      <c r="H20" s="8">
        <v>287</v>
      </c>
      <c r="I20" s="221">
        <f t="shared" si="1"/>
        <v>1510.5263157894738</v>
      </c>
    </row>
    <row r="21" spans="1:9" s="24" customFormat="1" ht="18" customHeight="1">
      <c r="A21" s="104"/>
      <c r="B21" s="5"/>
      <c r="C21" s="18"/>
      <c r="D21" s="58"/>
      <c r="E21" s="4"/>
      <c r="F21" s="58"/>
      <c r="G21" s="4" t="s">
        <v>130</v>
      </c>
      <c r="H21" s="8">
        <v>26</v>
      </c>
      <c r="I21" s="221"/>
    </row>
    <row r="22" spans="1:9" s="24" customFormat="1" ht="28.5" customHeight="1">
      <c r="A22" s="104"/>
      <c r="B22" s="5"/>
      <c r="C22" s="18" t="s">
        <v>57</v>
      </c>
      <c r="D22" s="58">
        <v>356</v>
      </c>
      <c r="E22" s="4"/>
      <c r="F22" s="58">
        <v>356</v>
      </c>
      <c r="G22" s="4" t="s">
        <v>140</v>
      </c>
      <c r="H22" s="8">
        <v>1133</v>
      </c>
      <c r="I22" s="221">
        <f t="shared" si="1"/>
        <v>318.25842696629212</v>
      </c>
    </row>
    <row r="23" spans="1:9" s="24" customFormat="1" ht="18" customHeight="1">
      <c r="A23" s="104"/>
      <c r="B23" s="5"/>
      <c r="C23" s="18" t="s">
        <v>58</v>
      </c>
      <c r="D23" s="58">
        <v>300</v>
      </c>
      <c r="E23" s="4"/>
      <c r="F23" s="58">
        <v>300</v>
      </c>
      <c r="G23" s="18" t="s">
        <v>58</v>
      </c>
      <c r="H23" s="8">
        <v>525</v>
      </c>
      <c r="I23" s="221">
        <f t="shared" si="1"/>
        <v>175</v>
      </c>
    </row>
    <row r="24" spans="1:9" s="24" customFormat="1" ht="18" customHeight="1">
      <c r="A24" s="104"/>
      <c r="B24" s="5"/>
      <c r="C24" s="18" t="s">
        <v>59</v>
      </c>
      <c r="D24" s="58">
        <v>1000</v>
      </c>
      <c r="E24" s="4"/>
      <c r="F24" s="58">
        <v>1000</v>
      </c>
      <c r="G24" s="18" t="s">
        <v>59</v>
      </c>
      <c r="H24" s="8">
        <v>941</v>
      </c>
      <c r="I24" s="221">
        <f t="shared" si="1"/>
        <v>94.1</v>
      </c>
    </row>
    <row r="25" spans="1:9" s="24" customFormat="1" ht="18" customHeight="1">
      <c r="A25" s="104"/>
      <c r="B25" s="5"/>
      <c r="C25" s="18" t="s">
        <v>60</v>
      </c>
      <c r="D25" s="58">
        <v>1000</v>
      </c>
      <c r="E25" s="4"/>
      <c r="F25" s="58">
        <v>1000</v>
      </c>
      <c r="G25" s="18" t="s">
        <v>60</v>
      </c>
      <c r="H25" s="8">
        <v>1377</v>
      </c>
      <c r="I25" s="221">
        <f t="shared" si="1"/>
        <v>137.69999999999999</v>
      </c>
    </row>
    <row r="26" spans="1:9" s="24" customFormat="1" ht="18" customHeight="1">
      <c r="A26" s="104"/>
      <c r="B26" s="5"/>
      <c r="C26" s="1" t="s">
        <v>128</v>
      </c>
      <c r="D26" s="6">
        <v>1000</v>
      </c>
      <c r="E26" s="4"/>
      <c r="F26" s="6">
        <v>1000</v>
      </c>
      <c r="G26" s="4" t="s">
        <v>143</v>
      </c>
      <c r="H26" s="8">
        <v>546</v>
      </c>
      <c r="I26" s="221">
        <f t="shared" si="1"/>
        <v>54.6</v>
      </c>
    </row>
    <row r="27" spans="1:9" s="24" customFormat="1" ht="24.75" customHeight="1">
      <c r="A27" s="104"/>
      <c r="B27" s="5"/>
      <c r="C27" s="1" t="s">
        <v>61</v>
      </c>
      <c r="D27" s="6">
        <v>2260</v>
      </c>
      <c r="E27" s="4"/>
      <c r="F27" s="6">
        <v>2260</v>
      </c>
      <c r="G27" s="4" t="s">
        <v>142</v>
      </c>
      <c r="H27" s="8">
        <v>425</v>
      </c>
      <c r="I27" s="221">
        <f t="shared" si="1"/>
        <v>18.805309734513273</v>
      </c>
    </row>
    <row r="28" spans="1:9" s="24" customFormat="1" ht="17.25" customHeight="1">
      <c r="A28" s="104"/>
      <c r="B28" s="5"/>
      <c r="C28" s="1" t="s">
        <v>62</v>
      </c>
      <c r="D28" s="6">
        <v>2640</v>
      </c>
      <c r="E28" s="4"/>
      <c r="F28" s="6">
        <v>2640</v>
      </c>
      <c r="G28" s="4" t="s">
        <v>137</v>
      </c>
      <c r="H28" s="8">
        <v>780</v>
      </c>
      <c r="I28" s="221">
        <f t="shared" si="1"/>
        <v>29.545454545454547</v>
      </c>
    </row>
    <row r="29" spans="1:9" s="24" customFormat="1" ht="18" customHeight="1">
      <c r="A29" s="104"/>
      <c r="B29" s="5"/>
      <c r="C29" s="1"/>
      <c r="D29" s="6"/>
      <c r="E29" s="4"/>
      <c r="F29" s="6"/>
      <c r="G29" s="4" t="s">
        <v>138</v>
      </c>
      <c r="H29" s="8">
        <v>2650</v>
      </c>
      <c r="I29" s="221"/>
    </row>
    <row r="30" spans="1:9" s="24" customFormat="1" ht="18" customHeight="1">
      <c r="A30" s="104"/>
      <c r="B30" s="5"/>
      <c r="C30" s="1"/>
      <c r="D30" s="6"/>
      <c r="E30" s="4"/>
      <c r="F30" s="6"/>
      <c r="G30" s="4" t="s">
        <v>139</v>
      </c>
      <c r="H30" s="8">
        <v>242</v>
      </c>
      <c r="I30" s="221"/>
    </row>
    <row r="31" spans="1:9" s="24" customFormat="1" ht="18" customHeight="1">
      <c r="A31" s="104"/>
      <c r="B31" s="5"/>
      <c r="C31" s="1" t="s">
        <v>63</v>
      </c>
      <c r="D31" s="6">
        <v>1000</v>
      </c>
      <c r="E31" s="4"/>
      <c r="F31" s="6">
        <v>1000</v>
      </c>
      <c r="G31" s="1" t="s">
        <v>63</v>
      </c>
      <c r="H31" s="8">
        <v>0</v>
      </c>
      <c r="I31" s="221">
        <f t="shared" si="1"/>
        <v>0</v>
      </c>
    </row>
    <row r="32" spans="1:9" s="24" customFormat="1" ht="18" customHeight="1">
      <c r="A32" s="104"/>
      <c r="B32" s="5"/>
      <c r="C32" s="4" t="s">
        <v>64</v>
      </c>
      <c r="D32" s="6">
        <v>351</v>
      </c>
      <c r="E32" s="4"/>
      <c r="F32" s="6">
        <v>351</v>
      </c>
      <c r="G32" s="4" t="s">
        <v>144</v>
      </c>
      <c r="H32" s="8">
        <v>0</v>
      </c>
      <c r="I32" s="221">
        <f t="shared" si="1"/>
        <v>0</v>
      </c>
    </row>
    <row r="33" spans="1:10" s="24" customFormat="1" ht="18" customHeight="1">
      <c r="A33" s="104"/>
      <c r="B33" s="63"/>
      <c r="C33" s="61"/>
      <c r="D33" s="62"/>
      <c r="E33" s="61"/>
      <c r="F33" s="62"/>
      <c r="G33" s="61"/>
      <c r="H33" s="62"/>
      <c r="I33" s="216"/>
    </row>
    <row r="34" spans="1:10" s="24" customFormat="1" ht="18.75" customHeight="1">
      <c r="A34" s="104"/>
      <c r="B34" s="47" t="s">
        <v>66</v>
      </c>
      <c r="C34" s="238">
        <f>SUM(D35:D36)</f>
        <v>29</v>
      </c>
      <c r="D34" s="239"/>
      <c r="E34" s="238">
        <f t="shared" ref="E34" si="2">SUM(F35:F36)</f>
        <v>29</v>
      </c>
      <c r="F34" s="239"/>
      <c r="G34" s="238">
        <f t="shared" ref="G34" si="3">SUM(H35:H36)</f>
        <v>2</v>
      </c>
      <c r="H34" s="239"/>
      <c r="I34" s="222">
        <f>G34/E34%</f>
        <v>6.8965517241379315</v>
      </c>
      <c r="J34" s="98"/>
    </row>
    <row r="35" spans="1:10" s="24" customFormat="1" ht="18.75" customHeight="1">
      <c r="A35" s="104"/>
      <c r="B35" s="47"/>
      <c r="C35" s="4" t="s">
        <v>52</v>
      </c>
      <c r="D35" s="8">
        <v>2</v>
      </c>
      <c r="E35" s="4"/>
      <c r="F35" s="8">
        <v>2</v>
      </c>
      <c r="G35" s="4" t="s">
        <v>52</v>
      </c>
      <c r="H35" s="8">
        <v>2</v>
      </c>
      <c r="I35" s="223">
        <f>H35/F35%</f>
        <v>100</v>
      </c>
    </row>
    <row r="36" spans="1:10" s="24" customFormat="1" ht="18.75" customHeight="1">
      <c r="A36" s="104"/>
      <c r="B36" s="64"/>
      <c r="C36" s="61" t="s">
        <v>67</v>
      </c>
      <c r="D36" s="62">
        <v>27</v>
      </c>
      <c r="E36" s="61"/>
      <c r="F36" s="62">
        <v>27</v>
      </c>
      <c r="G36" s="61" t="s">
        <v>67</v>
      </c>
      <c r="H36" s="62"/>
      <c r="I36" s="224">
        <f>H36/F36%</f>
        <v>0</v>
      </c>
    </row>
    <row r="37" spans="1:10" s="24" customFormat="1" ht="18.75" customHeight="1">
      <c r="A37" s="104"/>
      <c r="B37" s="60" t="s">
        <v>68</v>
      </c>
      <c r="C37" s="240">
        <f>SUM(D38)</f>
        <v>75</v>
      </c>
      <c r="D37" s="241"/>
      <c r="E37" s="240">
        <f t="shared" ref="E37" si="4">SUM(F38)</f>
        <v>75</v>
      </c>
      <c r="F37" s="241"/>
      <c r="G37" s="240">
        <f t="shared" ref="G37" si="5">SUM(H38)</f>
        <v>0</v>
      </c>
      <c r="H37" s="241"/>
      <c r="I37" s="222">
        <f>G37/E37%</f>
        <v>0</v>
      </c>
      <c r="J37" s="98"/>
    </row>
    <row r="38" spans="1:10" s="24" customFormat="1" ht="18" customHeight="1">
      <c r="A38" s="104"/>
      <c r="B38" s="63"/>
      <c r="C38" s="61" t="s">
        <v>63</v>
      </c>
      <c r="D38" s="62">
        <v>75</v>
      </c>
      <c r="E38" s="61"/>
      <c r="F38" s="62">
        <v>75</v>
      </c>
      <c r="G38" s="61" t="s">
        <v>63</v>
      </c>
      <c r="H38" s="62"/>
      <c r="I38" s="224">
        <f>H38/F38%</f>
        <v>0</v>
      </c>
    </row>
    <row r="39" spans="1:10" s="24" customFormat="1" ht="18" customHeight="1">
      <c r="A39" s="104"/>
      <c r="B39" s="47" t="s">
        <v>69</v>
      </c>
      <c r="C39" s="238">
        <f>SUM(D40)</f>
        <v>100</v>
      </c>
      <c r="D39" s="239"/>
      <c r="E39" s="238">
        <f t="shared" ref="E39" si="6">SUM(F40)</f>
        <v>100</v>
      </c>
      <c r="F39" s="239"/>
      <c r="G39" s="238">
        <f t="shared" ref="G39" si="7">SUM(H40)</f>
        <v>10</v>
      </c>
      <c r="H39" s="239"/>
      <c r="I39" s="222">
        <f>G39/E39%</f>
        <v>10</v>
      </c>
      <c r="J39" s="98"/>
    </row>
    <row r="40" spans="1:10" s="24" customFormat="1" ht="18" customHeight="1">
      <c r="A40" s="104"/>
      <c r="B40" s="63"/>
      <c r="C40" s="61" t="s">
        <v>70</v>
      </c>
      <c r="D40" s="62">
        <v>100</v>
      </c>
      <c r="E40" s="4"/>
      <c r="F40" s="62">
        <v>100</v>
      </c>
      <c r="G40" s="61" t="s">
        <v>70</v>
      </c>
      <c r="H40" s="8">
        <v>10</v>
      </c>
      <c r="I40" s="224">
        <f>H40/F40%</f>
        <v>10</v>
      </c>
      <c r="J40" s="17"/>
    </row>
    <row r="41" spans="1:10" s="24" customFormat="1" ht="18.75" customHeight="1">
      <c r="A41" s="105" t="s">
        <v>19</v>
      </c>
      <c r="B41" s="54" t="s">
        <v>22</v>
      </c>
      <c r="C41" s="245">
        <f>SUM(D42:D44)</f>
        <v>20848</v>
      </c>
      <c r="D41" s="246"/>
      <c r="E41" s="245">
        <f t="shared" ref="E41" si="8">SUM(F42:F44)</f>
        <v>20659</v>
      </c>
      <c r="F41" s="246"/>
      <c r="G41" s="245">
        <f t="shared" ref="G41" si="9">SUM(H42:H44)</f>
        <v>3321</v>
      </c>
      <c r="H41" s="246"/>
      <c r="I41" s="225">
        <f>G41/E41%</f>
        <v>16.075318263226681</v>
      </c>
      <c r="J41" s="99"/>
    </row>
    <row r="42" spans="1:10" s="24" customFormat="1" ht="17.25" customHeight="1">
      <c r="A42" s="107"/>
      <c r="B42" s="142" t="s">
        <v>65</v>
      </c>
      <c r="C42" s="1" t="s">
        <v>83</v>
      </c>
      <c r="D42" s="8">
        <v>7000</v>
      </c>
      <c r="E42" s="1"/>
      <c r="F42" s="8">
        <v>7000</v>
      </c>
      <c r="G42" s="1" t="s">
        <v>83</v>
      </c>
      <c r="H42" s="8">
        <v>872</v>
      </c>
      <c r="I42" s="223">
        <f>H42/F42%</f>
        <v>12.457142857142857</v>
      </c>
    </row>
    <row r="43" spans="1:10" s="24" customFormat="1" ht="15.75" customHeight="1">
      <c r="A43" s="107"/>
      <c r="B43" s="181"/>
      <c r="C43" s="1"/>
      <c r="D43" s="8"/>
      <c r="E43" s="1"/>
      <c r="F43" s="8"/>
      <c r="G43" s="1" t="s">
        <v>145</v>
      </c>
      <c r="H43" s="8">
        <v>2449</v>
      </c>
      <c r="I43" s="223"/>
    </row>
    <row r="44" spans="1:10" s="24" customFormat="1" ht="20.25" customHeight="1" thickBot="1">
      <c r="A44" s="110"/>
      <c r="B44" s="111"/>
      <c r="C44" s="112" t="s">
        <v>84</v>
      </c>
      <c r="D44" s="113">
        <v>13848</v>
      </c>
      <c r="E44" s="112"/>
      <c r="F44" s="113">
        <v>13659</v>
      </c>
      <c r="G44" s="112" t="s">
        <v>84</v>
      </c>
      <c r="H44" s="113"/>
      <c r="I44" s="226">
        <f>H44/F44%</f>
        <v>0</v>
      </c>
    </row>
    <row r="45" spans="1:10" s="24" customFormat="1" ht="14.25" customHeight="1">
      <c r="A45" s="100"/>
      <c r="B45" s="57"/>
      <c r="C45" s="101"/>
      <c r="D45" s="101"/>
      <c r="E45" s="101"/>
      <c r="F45" s="101"/>
      <c r="G45" s="101"/>
      <c r="H45" s="101"/>
      <c r="I45" s="17"/>
    </row>
    <row r="46" spans="1:10" s="24" customFormat="1" ht="18" customHeight="1" thickBot="1">
      <c r="A46" s="41"/>
      <c r="B46" s="42"/>
      <c r="C46" s="43"/>
      <c r="D46" s="43"/>
      <c r="E46" s="43"/>
      <c r="F46" s="43"/>
      <c r="G46" s="43"/>
      <c r="H46" s="43"/>
      <c r="I46" s="44"/>
    </row>
    <row r="47" spans="1:10" s="40" customFormat="1" ht="24" customHeight="1" thickBot="1">
      <c r="A47" s="232" t="s">
        <v>0</v>
      </c>
      <c r="B47" s="233"/>
      <c r="C47" s="232" t="s">
        <v>50</v>
      </c>
      <c r="D47" s="258"/>
      <c r="E47" s="254"/>
      <c r="F47" s="254"/>
      <c r="G47" s="254"/>
      <c r="H47" s="254"/>
      <c r="I47" s="248" t="s">
        <v>126</v>
      </c>
    </row>
    <row r="48" spans="1:10" s="40" customFormat="1" ht="24" customHeight="1" thickBot="1">
      <c r="A48" s="234"/>
      <c r="B48" s="235"/>
      <c r="C48" s="234"/>
      <c r="D48" s="259"/>
      <c r="E48" s="250" t="s">
        <v>124</v>
      </c>
      <c r="F48" s="251"/>
      <c r="G48" s="252" t="s">
        <v>125</v>
      </c>
      <c r="H48" s="253"/>
      <c r="I48" s="249"/>
    </row>
    <row r="49" spans="1:9" s="24" customFormat="1" ht="23.25" customHeight="1">
      <c r="A49" s="105" t="s">
        <v>18</v>
      </c>
      <c r="B49" s="7" t="s">
        <v>48</v>
      </c>
      <c r="C49" s="245">
        <f>D50</f>
        <v>130</v>
      </c>
      <c r="D49" s="246"/>
      <c r="E49" s="245">
        <f t="shared" ref="E49" si="10">F50</f>
        <v>435</v>
      </c>
      <c r="F49" s="246"/>
      <c r="G49" s="245">
        <f t="shared" ref="G49" si="11">H50</f>
        <v>799</v>
      </c>
      <c r="H49" s="246"/>
      <c r="I49" s="214">
        <f>G49/E49%</f>
        <v>183.67816091954023</v>
      </c>
    </row>
    <row r="50" spans="1:9" s="24" customFormat="1" ht="27.75" customHeight="1">
      <c r="A50" s="104"/>
      <c r="B50" s="59" t="s">
        <v>65</v>
      </c>
      <c r="C50" s="33" t="s">
        <v>86</v>
      </c>
      <c r="D50" s="13">
        <v>130</v>
      </c>
      <c r="E50" s="33"/>
      <c r="F50" s="13">
        <v>435</v>
      </c>
      <c r="G50" s="33" t="s">
        <v>161</v>
      </c>
      <c r="H50" s="13">
        <v>799</v>
      </c>
      <c r="I50" s="189">
        <f>H50/F50%</f>
        <v>183.67816091954023</v>
      </c>
    </row>
    <row r="51" spans="1:9" s="24" customFormat="1" ht="30.75" customHeight="1">
      <c r="A51" s="105" t="s">
        <v>47</v>
      </c>
      <c r="B51" s="14" t="s">
        <v>49</v>
      </c>
      <c r="C51" s="245">
        <v>0</v>
      </c>
      <c r="D51" s="246"/>
      <c r="E51" s="245">
        <v>0</v>
      </c>
      <c r="F51" s="246"/>
      <c r="G51" s="245">
        <v>0</v>
      </c>
      <c r="H51" s="246"/>
      <c r="I51" s="214"/>
    </row>
    <row r="52" spans="1:9" s="24" customFormat="1" ht="30.75" customHeight="1">
      <c r="A52" s="116" t="s">
        <v>4</v>
      </c>
      <c r="B52" s="20" t="s">
        <v>7</v>
      </c>
      <c r="C52" s="273">
        <f>C53+C56+C59</f>
        <v>353419</v>
      </c>
      <c r="D52" s="274"/>
      <c r="E52" s="273">
        <f t="shared" ref="E52" si="12">E53+E56+E59</f>
        <v>353419</v>
      </c>
      <c r="F52" s="274"/>
      <c r="G52" s="273">
        <f t="shared" ref="G52" si="13">G53+G56+G59</f>
        <v>63612</v>
      </c>
      <c r="H52" s="274"/>
      <c r="I52" s="213">
        <f>G52/E52%</f>
        <v>17.999032310090854</v>
      </c>
    </row>
    <row r="53" spans="1:9" s="24" customFormat="1" ht="24.75" customHeight="1">
      <c r="A53" s="105" t="s">
        <v>20</v>
      </c>
      <c r="B53" s="54" t="s">
        <v>8</v>
      </c>
      <c r="C53" s="268">
        <f>D54</f>
        <v>30000</v>
      </c>
      <c r="D53" s="246"/>
      <c r="E53" s="268">
        <f t="shared" ref="E53" si="14">F54</f>
        <v>30000</v>
      </c>
      <c r="F53" s="246"/>
      <c r="G53" s="268">
        <f t="shared" ref="G53" si="15">H54</f>
        <v>9998</v>
      </c>
      <c r="H53" s="246"/>
      <c r="I53" s="215">
        <f>G53/E53%</f>
        <v>33.326666666666668</v>
      </c>
    </row>
    <row r="54" spans="1:9" s="24" customFormat="1" ht="21.75" customHeight="1">
      <c r="A54" s="107"/>
      <c r="B54" s="59" t="s">
        <v>65</v>
      </c>
      <c r="C54" s="30" t="s">
        <v>89</v>
      </c>
      <c r="D54" s="28">
        <v>30000</v>
      </c>
      <c r="E54" s="33"/>
      <c r="F54" s="28">
        <v>30000</v>
      </c>
      <c r="G54" s="33" t="s">
        <v>146</v>
      </c>
      <c r="H54" s="28">
        <v>9998</v>
      </c>
      <c r="I54" s="189">
        <f>H54/F54%</f>
        <v>33.326666666666668</v>
      </c>
    </row>
    <row r="55" spans="1:9" s="24" customFormat="1" ht="19.5" customHeight="1">
      <c r="A55" s="117"/>
      <c r="B55" s="56"/>
      <c r="C55" s="33"/>
      <c r="D55" s="28"/>
      <c r="E55" s="33"/>
      <c r="F55" s="28"/>
      <c r="G55" s="33"/>
      <c r="H55" s="28"/>
      <c r="I55" s="189"/>
    </row>
    <row r="56" spans="1:9" s="24" customFormat="1" ht="31.5" customHeight="1">
      <c r="A56" s="105" t="s">
        <v>17</v>
      </c>
      <c r="B56" s="54" t="s">
        <v>90</v>
      </c>
      <c r="C56" s="245">
        <f>D57</f>
        <v>55393</v>
      </c>
      <c r="D56" s="246"/>
      <c r="E56" s="245">
        <f t="shared" ref="E56" si="16">F57</f>
        <v>55393</v>
      </c>
      <c r="F56" s="246"/>
      <c r="G56" s="245">
        <f t="shared" ref="G56" si="17">H57</f>
        <v>53614</v>
      </c>
      <c r="H56" s="246"/>
      <c r="I56" s="215">
        <f>G56/E56%</f>
        <v>96.788402866788232</v>
      </c>
    </row>
    <row r="57" spans="1:9" s="24" customFormat="1" ht="18.75" customHeight="1">
      <c r="A57" s="104"/>
      <c r="B57" s="60" t="s">
        <v>65</v>
      </c>
      <c r="C57" s="80" t="s">
        <v>91</v>
      </c>
      <c r="D57" s="39">
        <v>55393</v>
      </c>
      <c r="E57" s="32"/>
      <c r="F57" s="39">
        <v>55393</v>
      </c>
      <c r="G57" s="32" t="s">
        <v>147</v>
      </c>
      <c r="H57" s="39">
        <v>53614</v>
      </c>
      <c r="I57" s="189">
        <f>H57/F57%</f>
        <v>96.788402866788232</v>
      </c>
    </row>
    <row r="58" spans="1:9" s="24" customFormat="1" ht="16.5" customHeight="1">
      <c r="A58" s="118"/>
      <c r="B58" s="56"/>
      <c r="C58" s="90" t="s">
        <v>121</v>
      </c>
      <c r="D58" s="81"/>
      <c r="E58" s="61"/>
      <c r="F58" s="62"/>
      <c r="G58" s="61" t="s">
        <v>148</v>
      </c>
      <c r="H58" s="62"/>
      <c r="I58" s="216"/>
    </row>
    <row r="59" spans="1:9" s="24" customFormat="1" ht="26.25" customHeight="1">
      <c r="A59" s="119" t="s">
        <v>38</v>
      </c>
      <c r="B59" s="93" t="s">
        <v>46</v>
      </c>
      <c r="C59" s="245">
        <f>SUM(D60:D62)</f>
        <v>268026</v>
      </c>
      <c r="D59" s="246"/>
      <c r="E59" s="245">
        <f t="shared" ref="E59" si="18">SUM(F60:F62)</f>
        <v>268026</v>
      </c>
      <c r="F59" s="246"/>
      <c r="G59" s="245">
        <f t="shared" ref="G59" si="19">SUM(H60:H62)</f>
        <v>0</v>
      </c>
      <c r="H59" s="246"/>
      <c r="I59" s="215">
        <f>G59/E59%</f>
        <v>0</v>
      </c>
    </row>
    <row r="60" spans="1:9" s="24" customFormat="1" ht="32.25" customHeight="1">
      <c r="A60" s="104"/>
      <c r="B60" s="60" t="s">
        <v>65</v>
      </c>
      <c r="C60" s="4" t="s">
        <v>93</v>
      </c>
      <c r="D60" s="8">
        <v>39534</v>
      </c>
      <c r="E60" s="4"/>
      <c r="F60" s="8">
        <v>39534</v>
      </c>
      <c r="G60" s="4" t="s">
        <v>152</v>
      </c>
      <c r="H60" s="8"/>
      <c r="I60" s="189">
        <f t="shared" ref="I60:I61" si="20">H60/F60%</f>
        <v>0</v>
      </c>
    </row>
    <row r="61" spans="1:9" s="24" customFormat="1" ht="21.75" customHeight="1">
      <c r="A61" s="104"/>
      <c r="B61" s="51"/>
      <c r="C61" s="4" t="s">
        <v>94</v>
      </c>
      <c r="D61" s="8">
        <v>228492</v>
      </c>
      <c r="E61" s="4"/>
      <c r="F61" s="8">
        <v>228492</v>
      </c>
      <c r="G61" s="4" t="s">
        <v>152</v>
      </c>
      <c r="H61" s="6"/>
      <c r="I61" s="189">
        <f t="shared" si="20"/>
        <v>0</v>
      </c>
    </row>
    <row r="62" spans="1:9" s="24" customFormat="1" ht="18" customHeight="1">
      <c r="A62" s="104"/>
      <c r="B62" s="51"/>
      <c r="C62" s="4"/>
      <c r="D62" s="8"/>
      <c r="E62" s="18"/>
      <c r="F62" s="6"/>
      <c r="G62" s="18"/>
      <c r="H62" s="6"/>
      <c r="I62" s="189"/>
    </row>
    <row r="63" spans="1:9" s="24" customFormat="1" ht="30.75" customHeight="1">
      <c r="A63" s="120" t="s">
        <v>5</v>
      </c>
      <c r="B63" s="27" t="s">
        <v>122</v>
      </c>
      <c r="C63" s="263">
        <f>C64+C66+C79</f>
        <v>9916</v>
      </c>
      <c r="D63" s="264"/>
      <c r="E63" s="263">
        <f t="shared" ref="E63" si="21">E64+E66+E79</f>
        <v>10797</v>
      </c>
      <c r="F63" s="264"/>
      <c r="G63" s="263">
        <f t="shared" ref="G63" si="22">G64+G66+G79</f>
        <v>6199</v>
      </c>
      <c r="H63" s="264"/>
      <c r="I63" s="215">
        <f t="shared" ref="I63:I66" si="23">G63/E63%</f>
        <v>57.41409650828934</v>
      </c>
    </row>
    <row r="64" spans="1:9" s="24" customFormat="1" ht="24" customHeight="1">
      <c r="A64" s="121" t="s">
        <v>20</v>
      </c>
      <c r="B64" s="54" t="s">
        <v>45</v>
      </c>
      <c r="C64" s="245">
        <f>D65</f>
        <v>0</v>
      </c>
      <c r="D64" s="246"/>
      <c r="E64" s="245">
        <f t="shared" ref="E64" si="24">F65</f>
        <v>881</v>
      </c>
      <c r="F64" s="246"/>
      <c r="G64" s="245">
        <f t="shared" ref="G64" si="25">H65</f>
        <v>881</v>
      </c>
      <c r="H64" s="246"/>
      <c r="I64" s="215">
        <f t="shared" si="23"/>
        <v>100</v>
      </c>
    </row>
    <row r="65" spans="1:10" s="24" customFormat="1" ht="20.25" customHeight="1">
      <c r="A65" s="118"/>
      <c r="B65" s="97" t="s">
        <v>65</v>
      </c>
      <c r="C65" s="52"/>
      <c r="D65" s="53"/>
      <c r="E65" s="185" t="s">
        <v>131</v>
      </c>
      <c r="F65" s="187">
        <v>881</v>
      </c>
      <c r="G65" s="185" t="s">
        <v>149</v>
      </c>
      <c r="H65" s="187">
        <v>881</v>
      </c>
      <c r="I65" s="190">
        <f>H65/F65%</f>
        <v>100</v>
      </c>
    </row>
    <row r="66" spans="1:10" s="24" customFormat="1" ht="27" customHeight="1">
      <c r="A66" s="103" t="s">
        <v>17</v>
      </c>
      <c r="B66" s="55" t="s">
        <v>37</v>
      </c>
      <c r="C66" s="245">
        <f>SUM(D68:D78)</f>
        <v>9916</v>
      </c>
      <c r="D66" s="246"/>
      <c r="E66" s="245">
        <f t="shared" ref="E66" si="26">SUM(F68:F78)</f>
        <v>9916</v>
      </c>
      <c r="F66" s="246"/>
      <c r="G66" s="245">
        <f>SUM(H67:H78)</f>
        <v>5318</v>
      </c>
      <c r="H66" s="246"/>
      <c r="I66" s="215">
        <f t="shared" si="23"/>
        <v>53.630496167809603</v>
      </c>
      <c r="J66" s="114"/>
    </row>
    <row r="67" spans="1:10" s="24" customFormat="1" ht="27" customHeight="1">
      <c r="A67" s="121"/>
      <c r="B67" s="86" t="s">
        <v>65</v>
      </c>
      <c r="C67" s="182"/>
      <c r="D67" s="183"/>
      <c r="E67" s="182"/>
      <c r="F67" s="183"/>
      <c r="G67" s="61" t="s">
        <v>153</v>
      </c>
      <c r="H67" s="68">
        <v>1403</v>
      </c>
      <c r="I67" s="215"/>
      <c r="J67" s="184"/>
    </row>
    <row r="68" spans="1:10" s="24" customFormat="1" ht="27" customHeight="1">
      <c r="A68" s="121"/>
      <c r="B68" s="86"/>
      <c r="C68" s="61" t="s">
        <v>98</v>
      </c>
      <c r="D68" s="68">
        <v>253</v>
      </c>
      <c r="E68" s="61"/>
      <c r="F68" s="68">
        <v>253</v>
      </c>
      <c r="G68" s="61" t="s">
        <v>98</v>
      </c>
      <c r="H68" s="68">
        <v>253</v>
      </c>
      <c r="I68" s="190">
        <f>H68/F68%</f>
        <v>100.00000000000001</v>
      </c>
    </row>
    <row r="69" spans="1:10" s="24" customFormat="1" ht="27" customHeight="1">
      <c r="A69" s="121"/>
      <c r="B69" s="188"/>
      <c r="C69" s="31"/>
      <c r="D69" s="22"/>
      <c r="E69" s="31"/>
      <c r="F69" s="22"/>
      <c r="G69" s="31" t="s">
        <v>134</v>
      </c>
      <c r="H69" s="22">
        <v>7</v>
      </c>
      <c r="I69" s="122"/>
    </row>
    <row r="70" spans="1:10" s="24" customFormat="1" ht="18.75" customHeight="1">
      <c r="A70" s="121"/>
      <c r="B70" s="72" t="s">
        <v>66</v>
      </c>
      <c r="C70" s="10" t="s">
        <v>97</v>
      </c>
      <c r="D70" s="6">
        <v>1300</v>
      </c>
      <c r="E70" s="4"/>
      <c r="F70" s="6">
        <v>1300</v>
      </c>
      <c r="G70" s="4" t="s">
        <v>154</v>
      </c>
      <c r="H70" s="6">
        <v>696</v>
      </c>
      <c r="I70" s="189">
        <f>H70/F70%</f>
        <v>53.53846153846154</v>
      </c>
    </row>
    <row r="71" spans="1:10" s="24" customFormat="1" ht="18.75" customHeight="1">
      <c r="A71" s="121"/>
      <c r="B71" s="84"/>
      <c r="C71" s="83"/>
      <c r="D71" s="68"/>
      <c r="E71" s="61"/>
      <c r="F71" s="68"/>
      <c r="G71" s="61"/>
      <c r="H71" s="68"/>
      <c r="I71" s="108"/>
    </row>
    <row r="72" spans="1:10" s="24" customFormat="1" ht="18.75" customHeight="1">
      <c r="A72" s="121"/>
      <c r="B72" s="95" t="s">
        <v>68</v>
      </c>
      <c r="C72" s="83" t="s">
        <v>99</v>
      </c>
      <c r="D72" s="68">
        <v>142</v>
      </c>
      <c r="E72" s="31"/>
      <c r="F72" s="22">
        <v>142</v>
      </c>
      <c r="G72" s="83" t="s">
        <v>156</v>
      </c>
      <c r="H72" s="22">
        <v>71</v>
      </c>
      <c r="I72" s="122">
        <f>H72/F72%</f>
        <v>50</v>
      </c>
    </row>
    <row r="73" spans="1:10" s="24" customFormat="1" ht="18.75" customHeight="1">
      <c r="A73" s="121"/>
      <c r="B73" s="84"/>
      <c r="C73" s="61" t="s">
        <v>23</v>
      </c>
      <c r="D73" s="68">
        <v>5294</v>
      </c>
      <c r="E73" s="61"/>
      <c r="F73" s="68">
        <v>5294</v>
      </c>
      <c r="G73" s="61" t="s">
        <v>155</v>
      </c>
      <c r="H73" s="68">
        <v>2643</v>
      </c>
      <c r="I73" s="190">
        <f>H73/F73%</f>
        <v>49.924442765394787</v>
      </c>
    </row>
    <row r="74" spans="1:10" s="24" customFormat="1" ht="18.75" customHeight="1">
      <c r="A74" s="121"/>
      <c r="B74" s="51"/>
      <c r="C74" s="4"/>
      <c r="D74" s="6"/>
      <c r="E74" s="4"/>
      <c r="F74" s="6"/>
      <c r="G74" s="4"/>
      <c r="H74" s="6"/>
      <c r="I74" s="123"/>
    </row>
    <row r="75" spans="1:10" s="24" customFormat="1" ht="18.75" customHeight="1">
      <c r="A75" s="121"/>
      <c r="B75" s="56"/>
      <c r="C75" s="61" t="s">
        <v>43</v>
      </c>
      <c r="D75" s="68"/>
      <c r="E75" s="61"/>
      <c r="F75" s="62"/>
      <c r="G75" s="61"/>
      <c r="H75" s="62"/>
      <c r="I75" s="109"/>
    </row>
    <row r="76" spans="1:10" s="24" customFormat="1" ht="18.75" customHeight="1">
      <c r="A76" s="121"/>
      <c r="B76" s="85" t="s">
        <v>100</v>
      </c>
      <c r="C76" s="4" t="s">
        <v>41</v>
      </c>
      <c r="D76" s="8">
        <v>339</v>
      </c>
      <c r="E76" s="4"/>
      <c r="F76" s="8">
        <v>339</v>
      </c>
      <c r="G76" s="4" t="s">
        <v>157</v>
      </c>
      <c r="H76" s="8">
        <v>245</v>
      </c>
      <c r="I76" s="191">
        <f>H76/F76%</f>
        <v>72.271386430678461</v>
      </c>
    </row>
    <row r="77" spans="1:10" s="24" customFormat="1" ht="18.75" customHeight="1">
      <c r="A77" s="121"/>
      <c r="B77" s="56"/>
      <c r="C77" s="61"/>
      <c r="D77" s="68"/>
      <c r="E77" s="61"/>
      <c r="F77" s="62"/>
      <c r="G77" s="61"/>
      <c r="H77" s="62"/>
      <c r="I77" s="109"/>
    </row>
    <row r="78" spans="1:10" s="24" customFormat="1" ht="27" customHeight="1">
      <c r="A78" s="121"/>
      <c r="B78" s="85" t="s">
        <v>103</v>
      </c>
      <c r="C78" s="31" t="s">
        <v>104</v>
      </c>
      <c r="D78" s="94">
        <v>2588</v>
      </c>
      <c r="E78" s="31"/>
      <c r="F78" s="94">
        <v>2588</v>
      </c>
      <c r="G78" s="31" t="s">
        <v>158</v>
      </c>
      <c r="H78" s="94"/>
      <c r="I78" s="122">
        <f>H78/F78%</f>
        <v>0</v>
      </c>
    </row>
    <row r="79" spans="1:10" s="24" customFormat="1" ht="33" customHeight="1">
      <c r="A79" s="124" t="s">
        <v>19</v>
      </c>
      <c r="B79" s="82" t="s">
        <v>105</v>
      </c>
      <c r="C79" s="261">
        <v>0</v>
      </c>
      <c r="D79" s="262"/>
      <c r="E79" s="31"/>
      <c r="F79" s="22"/>
      <c r="G79" s="31"/>
      <c r="H79" s="22"/>
      <c r="I79" s="122"/>
    </row>
    <row r="80" spans="1:10" s="24" customFormat="1" ht="18" customHeight="1" thickBot="1">
      <c r="A80" s="125"/>
      <c r="B80" s="126"/>
      <c r="C80" s="127"/>
      <c r="D80" s="113"/>
      <c r="E80" s="128"/>
      <c r="F80" s="129"/>
      <c r="G80" s="128"/>
      <c r="H80" s="129"/>
      <c r="I80" s="130"/>
    </row>
    <row r="81" spans="1:9" s="24" customFormat="1" ht="9.75" customHeight="1">
      <c r="A81" s="115"/>
      <c r="B81" s="18"/>
      <c r="C81" s="57"/>
      <c r="D81" s="17"/>
      <c r="E81" s="57"/>
      <c r="F81" s="17"/>
      <c r="G81" s="57"/>
      <c r="H81" s="17"/>
      <c r="I81" s="17"/>
    </row>
    <row r="82" spans="1:9" s="24" customFormat="1" ht="16.5" customHeight="1" thickBot="1">
      <c r="A82" s="45"/>
      <c r="B82" s="46"/>
      <c r="C82" s="42"/>
      <c r="D82" s="44"/>
      <c r="E82" s="42"/>
      <c r="F82" s="44"/>
      <c r="G82" s="42"/>
      <c r="H82" s="44"/>
      <c r="I82" s="44"/>
    </row>
    <row r="83" spans="1:9" s="40" customFormat="1" ht="24" customHeight="1" thickBot="1">
      <c r="A83" s="232" t="s">
        <v>0</v>
      </c>
      <c r="B83" s="233"/>
      <c r="C83" s="232" t="s">
        <v>50</v>
      </c>
      <c r="D83" s="265"/>
      <c r="E83" s="254"/>
      <c r="F83" s="254"/>
      <c r="G83" s="254"/>
      <c r="H83" s="254"/>
      <c r="I83" s="248" t="s">
        <v>126</v>
      </c>
    </row>
    <row r="84" spans="1:9" s="40" customFormat="1" ht="24" customHeight="1" thickBot="1">
      <c r="A84" s="234"/>
      <c r="B84" s="235"/>
      <c r="C84" s="266"/>
      <c r="D84" s="267"/>
      <c r="E84" s="250" t="s">
        <v>124</v>
      </c>
      <c r="F84" s="251"/>
      <c r="G84" s="252" t="s">
        <v>125</v>
      </c>
      <c r="H84" s="253"/>
      <c r="I84" s="249"/>
    </row>
    <row r="85" spans="1:9" s="24" customFormat="1" ht="36.75" customHeight="1">
      <c r="A85" s="121"/>
      <c r="B85" s="36"/>
      <c r="C85" s="4"/>
      <c r="D85" s="6"/>
      <c r="E85" s="4"/>
      <c r="F85" s="6"/>
      <c r="G85" s="4"/>
      <c r="H85" s="6"/>
      <c r="I85" s="189"/>
    </row>
    <row r="86" spans="1:9" s="24" customFormat="1" ht="32.25" customHeight="1">
      <c r="A86" s="120" t="s">
        <v>9</v>
      </c>
      <c r="B86" s="20" t="s">
        <v>39</v>
      </c>
      <c r="C86" s="263">
        <f>C87+C94</f>
        <v>288060</v>
      </c>
      <c r="D86" s="264"/>
      <c r="E86" s="263">
        <f t="shared" ref="E86" si="27">E87+E94</f>
        <v>300046</v>
      </c>
      <c r="F86" s="264"/>
      <c r="G86" s="263">
        <f t="shared" ref="G86" si="28">G87+G94</f>
        <v>168238</v>
      </c>
      <c r="H86" s="264"/>
      <c r="I86" s="213">
        <f>G86/E86%</f>
        <v>56.070735820507522</v>
      </c>
    </row>
    <row r="87" spans="1:9" s="24" customFormat="1" ht="21" customHeight="1">
      <c r="A87" s="103" t="s">
        <v>2</v>
      </c>
      <c r="B87" s="14" t="s">
        <v>33</v>
      </c>
      <c r="C87" s="228">
        <f>SUM(D88:D93)</f>
        <v>189960</v>
      </c>
      <c r="D87" s="229"/>
      <c r="E87" s="228">
        <f t="shared" ref="E87" si="29">SUM(F88:F93)</f>
        <v>201946</v>
      </c>
      <c r="F87" s="229"/>
      <c r="G87" s="228">
        <f t="shared" ref="G87" si="30">SUM(H88:H93)</f>
        <v>110613</v>
      </c>
      <c r="H87" s="229"/>
      <c r="I87" s="213">
        <f>G87/E87%</f>
        <v>54.773553326136692</v>
      </c>
    </row>
    <row r="88" spans="1:9" s="24" customFormat="1" ht="19.5" customHeight="1">
      <c r="A88" s="121"/>
      <c r="B88" s="51"/>
      <c r="C88" s="16" t="s">
        <v>107</v>
      </c>
      <c r="D88" s="23">
        <v>32223</v>
      </c>
      <c r="E88" s="16"/>
      <c r="F88" s="23">
        <v>32223</v>
      </c>
      <c r="G88" s="16" t="s">
        <v>107</v>
      </c>
      <c r="H88" s="23">
        <v>16853</v>
      </c>
      <c r="I88" s="189">
        <f>H88/F88%</f>
        <v>52.301151351519096</v>
      </c>
    </row>
    <row r="89" spans="1:9" s="24" customFormat="1" ht="18.75" customHeight="1">
      <c r="A89" s="121"/>
      <c r="B89" s="51"/>
      <c r="C89" s="16" t="s">
        <v>108</v>
      </c>
      <c r="D89" s="19">
        <v>64818</v>
      </c>
      <c r="E89" s="16"/>
      <c r="F89" s="19">
        <v>64818</v>
      </c>
      <c r="G89" s="16" t="s">
        <v>108</v>
      </c>
      <c r="H89" s="19">
        <v>33900</v>
      </c>
      <c r="I89" s="189">
        <f t="shared" ref="I89:I91" si="31">H89/F89%</f>
        <v>52.300286957326669</v>
      </c>
    </row>
    <row r="90" spans="1:9" s="24" customFormat="1" ht="30" customHeight="1">
      <c r="A90" s="121"/>
      <c r="B90" s="51"/>
      <c r="C90" s="12" t="s">
        <v>26</v>
      </c>
      <c r="D90" s="13">
        <v>92919</v>
      </c>
      <c r="E90" s="12"/>
      <c r="F90" s="13">
        <v>92919</v>
      </c>
      <c r="G90" s="12" t="s">
        <v>26</v>
      </c>
      <c r="H90" s="13">
        <v>47875</v>
      </c>
      <c r="I90" s="189">
        <f t="shared" si="31"/>
        <v>51.523369816722088</v>
      </c>
    </row>
    <row r="91" spans="1:9" s="24" customFormat="1" ht="27.75" customHeight="1">
      <c r="A91" s="121"/>
      <c r="B91" s="51"/>
      <c r="C91" s="80" t="s">
        <v>109</v>
      </c>
      <c r="D91" s="13"/>
      <c r="E91" s="12"/>
      <c r="F91" s="13">
        <v>9200</v>
      </c>
      <c r="G91" s="80" t="s">
        <v>109</v>
      </c>
      <c r="H91" s="13">
        <v>9200</v>
      </c>
      <c r="I91" s="189">
        <f t="shared" si="31"/>
        <v>100</v>
      </c>
    </row>
    <row r="92" spans="1:9" s="24" customFormat="1" ht="19.5" customHeight="1">
      <c r="A92" s="121"/>
      <c r="B92" s="51"/>
      <c r="C92" s="80" t="s">
        <v>133</v>
      </c>
      <c r="D92" s="13"/>
      <c r="E92" s="12"/>
      <c r="F92" s="13">
        <v>1284</v>
      </c>
      <c r="G92" s="80" t="s">
        <v>133</v>
      </c>
      <c r="H92" s="13">
        <v>1283</v>
      </c>
      <c r="I92" s="189"/>
    </row>
    <row r="93" spans="1:9" s="24" customFormat="1" ht="30" customHeight="1">
      <c r="A93" s="121"/>
      <c r="B93" s="51"/>
      <c r="C93" s="80" t="s">
        <v>132</v>
      </c>
      <c r="D93" s="13"/>
      <c r="E93" s="12"/>
      <c r="F93" s="13">
        <v>1502</v>
      </c>
      <c r="G93" s="80" t="s">
        <v>132</v>
      </c>
      <c r="H93" s="13">
        <v>1502</v>
      </c>
      <c r="I93" s="189"/>
    </row>
    <row r="94" spans="1:9" s="24" customFormat="1" ht="24" customHeight="1">
      <c r="A94" s="131" t="s">
        <v>3</v>
      </c>
      <c r="B94" s="48" t="s">
        <v>34</v>
      </c>
      <c r="C94" s="230">
        <f>SUM(D95:D105)</f>
        <v>98100</v>
      </c>
      <c r="D94" s="231"/>
      <c r="E94" s="230">
        <f t="shared" ref="E94" si="32">SUM(F95:F105)</f>
        <v>98100</v>
      </c>
      <c r="F94" s="231"/>
      <c r="G94" s="230">
        <f t="shared" ref="G94" si="33">SUM(H95:H105)</f>
        <v>57625</v>
      </c>
      <c r="H94" s="231"/>
      <c r="I94" s="213">
        <f>G94/E94%</f>
        <v>58.741080530071358</v>
      </c>
    </row>
    <row r="95" spans="1:9" s="24" customFormat="1" ht="18.75" customHeight="1">
      <c r="A95" s="132"/>
      <c r="B95" s="9"/>
      <c r="C95" s="9" t="s">
        <v>10</v>
      </c>
      <c r="D95" s="22">
        <v>22000</v>
      </c>
      <c r="E95" s="26"/>
      <c r="F95" s="22">
        <v>22000</v>
      </c>
      <c r="G95" s="9" t="s">
        <v>10</v>
      </c>
      <c r="H95" s="22">
        <v>16432</v>
      </c>
      <c r="I95" s="190">
        <f>H95/F95%</f>
        <v>74.690909090909088</v>
      </c>
    </row>
    <row r="96" spans="1:9" s="24" customFormat="1" ht="21" customHeight="1">
      <c r="A96" s="132"/>
      <c r="B96" s="9"/>
      <c r="C96" s="9" t="s">
        <v>11</v>
      </c>
      <c r="D96" s="22">
        <v>30000</v>
      </c>
      <c r="E96" s="31"/>
      <c r="F96" s="22">
        <v>30000</v>
      </c>
      <c r="G96" s="9" t="s">
        <v>11</v>
      </c>
      <c r="H96" s="22">
        <v>8907</v>
      </c>
      <c r="I96" s="190">
        <f t="shared" ref="I96:I103" si="34">H96/F96%</f>
        <v>29.69</v>
      </c>
    </row>
    <row r="97" spans="1:9" s="24" customFormat="1" ht="35.25" customHeight="1">
      <c r="A97" s="133"/>
      <c r="B97" s="9"/>
      <c r="C97" s="9" t="s">
        <v>110</v>
      </c>
      <c r="D97" s="22">
        <v>500</v>
      </c>
      <c r="E97" s="31"/>
      <c r="F97" s="22">
        <v>500</v>
      </c>
      <c r="G97" s="9" t="s">
        <v>110</v>
      </c>
      <c r="H97" s="22"/>
      <c r="I97" s="190">
        <f t="shared" si="34"/>
        <v>0</v>
      </c>
    </row>
    <row r="98" spans="1:9" s="24" customFormat="1" ht="31.9" customHeight="1">
      <c r="A98" s="132"/>
      <c r="B98" s="9"/>
      <c r="C98" s="9" t="s">
        <v>21</v>
      </c>
      <c r="D98" s="22">
        <v>100</v>
      </c>
      <c r="E98" s="31"/>
      <c r="F98" s="22">
        <v>100</v>
      </c>
      <c r="G98" s="9" t="s">
        <v>21</v>
      </c>
      <c r="H98" s="22"/>
      <c r="I98" s="190">
        <f t="shared" si="34"/>
        <v>0</v>
      </c>
    </row>
    <row r="99" spans="1:9" s="24" customFormat="1" ht="21" customHeight="1">
      <c r="A99" s="132"/>
      <c r="B99" s="9"/>
      <c r="C99" s="9" t="s">
        <v>12</v>
      </c>
      <c r="D99" s="22">
        <v>1500</v>
      </c>
      <c r="E99" s="31"/>
      <c r="F99" s="22">
        <v>1500</v>
      </c>
      <c r="G99" s="9" t="s">
        <v>12</v>
      </c>
      <c r="H99" s="22">
        <v>927</v>
      </c>
      <c r="I99" s="190">
        <f t="shared" si="34"/>
        <v>61.8</v>
      </c>
    </row>
    <row r="100" spans="1:9" s="24" customFormat="1" ht="21" customHeight="1">
      <c r="A100" s="103"/>
      <c r="B100" s="14"/>
      <c r="C100" s="14" t="s">
        <v>24</v>
      </c>
      <c r="D100" s="22">
        <v>18000</v>
      </c>
      <c r="E100" s="32"/>
      <c r="F100" s="22">
        <v>18000</v>
      </c>
      <c r="G100" s="14" t="s">
        <v>24</v>
      </c>
      <c r="H100" s="22">
        <v>16979</v>
      </c>
      <c r="I100" s="190">
        <f t="shared" si="34"/>
        <v>94.327777777777783</v>
      </c>
    </row>
    <row r="101" spans="1:9" s="24" customFormat="1" ht="33" customHeight="1">
      <c r="A101" s="132"/>
      <c r="B101" s="9"/>
      <c r="C101" s="9" t="s">
        <v>27</v>
      </c>
      <c r="D101" s="22">
        <v>500</v>
      </c>
      <c r="E101" s="31"/>
      <c r="F101" s="22">
        <v>500</v>
      </c>
      <c r="G101" s="9" t="s">
        <v>27</v>
      </c>
      <c r="H101" s="22">
        <v>3</v>
      </c>
      <c r="I101" s="190">
        <f t="shared" si="34"/>
        <v>0.6</v>
      </c>
    </row>
    <row r="102" spans="1:9" s="24" customFormat="1" ht="21" customHeight="1">
      <c r="A102" s="103"/>
      <c r="B102" s="14"/>
      <c r="C102" s="14" t="s">
        <v>28</v>
      </c>
      <c r="D102" s="22">
        <v>500</v>
      </c>
      <c r="E102" s="32"/>
      <c r="F102" s="22">
        <v>500</v>
      </c>
      <c r="G102" s="14" t="s">
        <v>28</v>
      </c>
      <c r="H102" s="22">
        <v>177</v>
      </c>
      <c r="I102" s="190">
        <f t="shared" si="34"/>
        <v>35.4</v>
      </c>
    </row>
    <row r="103" spans="1:9" s="24" customFormat="1" ht="18.75" customHeight="1">
      <c r="A103" s="132"/>
      <c r="B103" s="9"/>
      <c r="C103" s="9" t="s">
        <v>13</v>
      </c>
      <c r="D103" s="29">
        <v>25000</v>
      </c>
      <c r="E103" s="31"/>
      <c r="F103" s="29">
        <v>25000</v>
      </c>
      <c r="G103" s="9" t="s">
        <v>13</v>
      </c>
      <c r="H103" s="29">
        <v>13949</v>
      </c>
      <c r="I103" s="190">
        <f t="shared" si="34"/>
        <v>55.795999999999999</v>
      </c>
    </row>
    <row r="104" spans="1:9" s="24" customFormat="1" ht="18.75" customHeight="1">
      <c r="A104" s="132"/>
      <c r="B104" s="9"/>
      <c r="C104" s="31"/>
      <c r="D104" s="29"/>
      <c r="E104" s="31"/>
      <c r="F104" s="29"/>
      <c r="G104" s="31" t="s">
        <v>129</v>
      </c>
      <c r="H104" s="29">
        <v>251</v>
      </c>
      <c r="I104" s="190"/>
    </row>
    <row r="105" spans="1:9" s="24" customFormat="1" ht="30.6" customHeight="1">
      <c r="A105" s="120" t="s">
        <v>6</v>
      </c>
      <c r="B105" s="20" t="s">
        <v>35</v>
      </c>
      <c r="C105" s="230">
        <f>SUM(D106:D110)</f>
        <v>128353</v>
      </c>
      <c r="D105" s="231"/>
      <c r="E105" s="230">
        <f t="shared" ref="E105" si="35">SUM(F106:F110)</f>
        <v>128353</v>
      </c>
      <c r="F105" s="231"/>
      <c r="G105" s="230">
        <f t="shared" ref="G105" si="36">SUM(H106:H110)</f>
        <v>10865</v>
      </c>
      <c r="H105" s="231"/>
      <c r="I105" s="209">
        <f>G105/E105%</f>
        <v>8.4649365421922358</v>
      </c>
    </row>
    <row r="106" spans="1:9" s="24" customFormat="1" ht="21.75" customHeight="1">
      <c r="A106" s="118"/>
      <c r="B106" s="3"/>
      <c r="C106" s="34" t="s">
        <v>112</v>
      </c>
      <c r="D106" s="35">
        <v>26000</v>
      </c>
      <c r="E106" s="34"/>
      <c r="F106" s="35">
        <v>26000</v>
      </c>
      <c r="G106" s="34" t="s">
        <v>159</v>
      </c>
      <c r="H106" s="35"/>
      <c r="I106" s="210">
        <f>H106/F106%</f>
        <v>0</v>
      </c>
    </row>
    <row r="107" spans="1:9" s="24" customFormat="1" ht="21.75" customHeight="1">
      <c r="A107" s="118"/>
      <c r="B107" s="3"/>
      <c r="C107" s="49" t="s">
        <v>113</v>
      </c>
      <c r="D107" s="50">
        <v>25388</v>
      </c>
      <c r="E107" s="49"/>
      <c r="F107" s="50">
        <v>25388</v>
      </c>
      <c r="G107" s="34" t="s">
        <v>159</v>
      </c>
      <c r="H107" s="50"/>
      <c r="I107" s="210">
        <f t="shared" ref="I107:I110" si="37">H107/F107%</f>
        <v>0</v>
      </c>
    </row>
    <row r="108" spans="1:9" s="24" customFormat="1" ht="17.25" customHeight="1">
      <c r="A108" s="118"/>
      <c r="B108" s="4"/>
      <c r="C108" s="49" t="s">
        <v>114</v>
      </c>
      <c r="D108" s="50">
        <v>55000</v>
      </c>
      <c r="E108" s="49"/>
      <c r="F108" s="50">
        <v>55000</v>
      </c>
      <c r="G108" s="49" t="s">
        <v>160</v>
      </c>
      <c r="H108" s="50">
        <v>10000</v>
      </c>
      <c r="I108" s="210">
        <f t="shared" si="37"/>
        <v>18.181818181818183</v>
      </c>
    </row>
    <row r="109" spans="1:9" s="24" customFormat="1" ht="18.75" customHeight="1">
      <c r="A109" s="118"/>
      <c r="B109" s="4"/>
      <c r="C109" s="1" t="s">
        <v>115</v>
      </c>
      <c r="D109" s="17">
        <v>20000</v>
      </c>
      <c r="E109" s="1"/>
      <c r="F109" s="6">
        <v>20000</v>
      </c>
      <c r="G109" s="34" t="s">
        <v>159</v>
      </c>
      <c r="H109" s="6"/>
      <c r="I109" s="210">
        <f t="shared" si="37"/>
        <v>0</v>
      </c>
    </row>
    <row r="110" spans="1:9" s="24" customFormat="1" ht="33.75" customHeight="1">
      <c r="A110" s="121"/>
      <c r="B110" s="3"/>
      <c r="C110" s="16" t="s">
        <v>25</v>
      </c>
      <c r="D110" s="96">
        <v>1965</v>
      </c>
      <c r="E110" s="16"/>
      <c r="F110" s="96">
        <v>1965</v>
      </c>
      <c r="G110" s="16" t="s">
        <v>25</v>
      </c>
      <c r="H110" s="96">
        <v>865</v>
      </c>
      <c r="I110" s="210">
        <f t="shared" si="37"/>
        <v>44.020356234096695</v>
      </c>
    </row>
    <row r="111" spans="1:9" s="24" customFormat="1" ht="27" customHeight="1">
      <c r="A111" s="134"/>
      <c r="B111" s="15" t="s">
        <v>29</v>
      </c>
      <c r="C111" s="263">
        <f>C8+C52+C63+C86+C105</f>
        <v>811927</v>
      </c>
      <c r="D111" s="264"/>
      <c r="E111" s="263">
        <f>E8+E52+E63+E86+E105</f>
        <v>824910</v>
      </c>
      <c r="F111" s="264"/>
      <c r="G111" s="263">
        <f>G8+G52+G63+G86+G105</f>
        <v>262828</v>
      </c>
      <c r="H111" s="264"/>
      <c r="I111" s="209">
        <f>G111/E111%</f>
        <v>31.861415184686813</v>
      </c>
    </row>
    <row r="112" spans="1:9" s="24" customFormat="1" ht="19.5" customHeight="1">
      <c r="A112" s="134"/>
      <c r="B112" s="15" t="s">
        <v>162</v>
      </c>
      <c r="C112" s="178"/>
      <c r="D112" s="179"/>
      <c r="E112" s="178"/>
      <c r="F112" s="179"/>
      <c r="G112" s="185" t="s">
        <v>136</v>
      </c>
      <c r="H112" s="186">
        <v>33186</v>
      </c>
      <c r="I112" s="209"/>
    </row>
    <row r="113" spans="1:9" s="24" customFormat="1" ht="23.25" customHeight="1">
      <c r="A113" s="135"/>
      <c r="B113" s="9" t="s">
        <v>150</v>
      </c>
      <c r="C113" s="245"/>
      <c r="D113" s="246"/>
      <c r="E113" s="245"/>
      <c r="F113" s="246"/>
      <c r="G113" s="185"/>
      <c r="H113" s="186">
        <v>457</v>
      </c>
      <c r="I113" s="211"/>
    </row>
    <row r="114" spans="1:9" s="24" customFormat="1" ht="18.75" customHeight="1">
      <c r="A114" s="119"/>
      <c r="B114" s="11" t="s">
        <v>36</v>
      </c>
      <c r="C114" s="245"/>
      <c r="D114" s="246"/>
      <c r="E114" s="245"/>
      <c r="F114" s="246"/>
      <c r="G114" s="185"/>
      <c r="H114" s="186">
        <v>-340</v>
      </c>
      <c r="I114" s="212"/>
    </row>
    <row r="115" spans="1:9" s="24" customFormat="1" ht="27" customHeight="1" thickBot="1">
      <c r="A115" s="136"/>
      <c r="B115" s="137" t="s">
        <v>15</v>
      </c>
      <c r="C115" s="269">
        <f>SUM(C111:D114)</f>
        <v>811927</v>
      </c>
      <c r="D115" s="270"/>
      <c r="E115" s="269">
        <f t="shared" ref="E115" si="38">SUM(E111:F114)</f>
        <v>824910</v>
      </c>
      <c r="F115" s="270"/>
      <c r="G115" s="269">
        <f>G111+H112+H113+H114</f>
        <v>296131</v>
      </c>
      <c r="H115" s="270"/>
      <c r="I115" s="227">
        <f>G115/E115%</f>
        <v>35.898582875707653</v>
      </c>
    </row>
    <row r="116" spans="1:9" s="24" customFormat="1" ht="13.15" customHeight="1">
      <c r="A116" s="17"/>
      <c r="B116" s="17"/>
      <c r="C116" s="24" t="s">
        <v>44</v>
      </c>
      <c r="E116" s="24" t="s">
        <v>44</v>
      </c>
      <c r="G116" s="24" t="s">
        <v>44</v>
      </c>
    </row>
    <row r="117" spans="1:9" s="24" customFormat="1">
      <c r="A117" s="17"/>
      <c r="B117" s="17"/>
    </row>
    <row r="118" spans="1:9" s="24" customFormat="1" ht="25.15" customHeight="1">
      <c r="A118" s="17"/>
      <c r="B118" s="17"/>
    </row>
    <row r="119" spans="1:9" s="24" customFormat="1">
      <c r="A119" s="17"/>
      <c r="B119" s="17"/>
    </row>
    <row r="120" spans="1:9" s="24" customFormat="1">
      <c r="A120" s="17"/>
      <c r="B120" s="17"/>
    </row>
    <row r="121" spans="1:9" s="24" customFormat="1" ht="13.15" customHeight="1">
      <c r="A121" s="17"/>
      <c r="B121" s="17"/>
    </row>
    <row r="122" spans="1:9" s="24" customFormat="1" ht="13.15" customHeight="1">
      <c r="A122" s="17"/>
      <c r="B122" s="17"/>
    </row>
    <row r="123" spans="1:9" s="24" customFormat="1" ht="13.15" customHeight="1">
      <c r="A123" s="17"/>
      <c r="B123" s="17"/>
    </row>
    <row r="124" spans="1:9" s="24" customFormat="1" ht="13.15" customHeight="1">
      <c r="A124" s="17"/>
      <c r="B124" s="17"/>
    </row>
    <row r="125" spans="1:9" s="24" customFormat="1">
      <c r="A125" s="17"/>
      <c r="B125" s="17"/>
    </row>
    <row r="126" spans="1:9" s="24" customFormat="1">
      <c r="A126" s="17"/>
      <c r="B126" s="17"/>
    </row>
    <row r="127" spans="1:9" s="24" customFormat="1">
      <c r="A127" s="17"/>
      <c r="B127" s="17"/>
    </row>
    <row r="128" spans="1:9" s="24" customFormat="1">
      <c r="A128" s="17"/>
      <c r="B128" s="17"/>
    </row>
    <row r="129" spans="1:2" s="24" customFormat="1" ht="13.15" customHeight="1">
      <c r="A129" s="17"/>
      <c r="B129" s="17"/>
    </row>
    <row r="130" spans="1:2" s="24" customFormat="1">
      <c r="A130" s="17"/>
      <c r="B130" s="17"/>
    </row>
    <row r="131" spans="1:2" s="24" customFormat="1" ht="13.15" customHeight="1">
      <c r="A131" s="17"/>
      <c r="B131" s="17"/>
    </row>
    <row r="132" spans="1:2" s="24" customFormat="1">
      <c r="A132" s="17"/>
      <c r="B132" s="17"/>
    </row>
    <row r="133" spans="1:2" s="24" customFormat="1">
      <c r="A133" s="17"/>
      <c r="B133" s="17"/>
    </row>
    <row r="134" spans="1:2" s="24" customFormat="1">
      <c r="A134" s="17"/>
      <c r="B134" s="17"/>
    </row>
    <row r="135" spans="1:2" s="24" customFormat="1" ht="14.45" customHeight="1">
      <c r="A135" s="17"/>
      <c r="B135" s="17"/>
    </row>
    <row r="136" spans="1:2" s="24" customFormat="1">
      <c r="A136" s="17"/>
      <c r="B136" s="17"/>
    </row>
    <row r="137" spans="1:2" s="24" customFormat="1">
      <c r="A137" s="17"/>
      <c r="B137" s="17"/>
    </row>
    <row r="138" spans="1:2" s="24" customFormat="1">
      <c r="A138" s="17"/>
      <c r="B138" s="17"/>
    </row>
    <row r="139" spans="1:2" s="24" customFormat="1">
      <c r="A139" s="17"/>
      <c r="B139" s="17"/>
    </row>
    <row r="140" spans="1:2" s="24" customFormat="1" ht="13.15" customHeight="1">
      <c r="A140" s="17"/>
      <c r="B140" s="17"/>
    </row>
    <row r="141" spans="1:2" s="24" customFormat="1">
      <c r="A141" s="17"/>
      <c r="B141" s="17"/>
    </row>
    <row r="142" spans="1:2" s="24" customFormat="1">
      <c r="A142" s="17"/>
      <c r="B142" s="17"/>
    </row>
    <row r="143" spans="1:2" s="24" customFormat="1">
      <c r="A143" s="17"/>
      <c r="B143" s="17"/>
    </row>
    <row r="144" spans="1:2" s="24" customFormat="1">
      <c r="A144" s="17"/>
      <c r="B144" s="17"/>
    </row>
    <row r="145" spans="1:2" s="24" customFormat="1">
      <c r="A145" s="17"/>
      <c r="B145" s="17"/>
    </row>
    <row r="146" spans="1:2" s="24" customFormat="1" ht="13.15" customHeight="1">
      <c r="A146" s="17"/>
      <c r="B146" s="17"/>
    </row>
    <row r="147" spans="1:2" s="24" customFormat="1">
      <c r="A147" s="17"/>
      <c r="B147" s="17"/>
    </row>
    <row r="148" spans="1:2" s="24" customFormat="1" ht="13.15" customHeight="1">
      <c r="A148" s="17"/>
      <c r="B148" s="17"/>
    </row>
    <row r="149" spans="1:2" s="24" customFormat="1">
      <c r="A149" s="17"/>
      <c r="B149" s="17"/>
    </row>
    <row r="150" spans="1:2" s="24" customFormat="1">
      <c r="A150" s="17"/>
      <c r="B150" s="17"/>
    </row>
    <row r="151" spans="1:2" s="24" customFormat="1">
      <c r="A151" s="17"/>
      <c r="B151" s="17"/>
    </row>
    <row r="152" spans="1:2" s="24" customFormat="1" ht="13.15" customHeight="1">
      <c r="A152" s="17"/>
      <c r="B152" s="17"/>
    </row>
    <row r="153" spans="1:2" s="24" customFormat="1" ht="28.9" customHeight="1">
      <c r="A153" s="17"/>
      <c r="B153" s="17"/>
    </row>
    <row r="154" spans="1:2" s="24" customFormat="1">
      <c r="A154" s="17"/>
      <c r="B154" s="17"/>
    </row>
    <row r="155" spans="1:2" s="24" customFormat="1" ht="28.9" customHeight="1">
      <c r="A155" s="17"/>
      <c r="B155" s="17"/>
    </row>
    <row r="156" spans="1:2" s="24" customFormat="1">
      <c r="A156" s="17"/>
      <c r="B156" s="17"/>
    </row>
    <row r="157" spans="1:2" s="24" customFormat="1" ht="15" customHeight="1">
      <c r="A157" s="17"/>
      <c r="B157" s="17"/>
    </row>
    <row r="158" spans="1:2" s="24" customFormat="1">
      <c r="A158" s="17"/>
      <c r="B158" s="17"/>
    </row>
    <row r="159" spans="1:2" s="24" customFormat="1" ht="26.45" customHeight="1">
      <c r="A159" s="17"/>
      <c r="B159" s="17"/>
    </row>
    <row r="160" spans="1:2" s="24" customFormat="1" ht="146.44999999999999" customHeight="1">
      <c r="A160" s="17"/>
      <c r="B160" s="17"/>
    </row>
    <row r="161" spans="1:2" s="24" customFormat="1">
      <c r="A161" s="17"/>
      <c r="B161" s="17"/>
    </row>
    <row r="162" spans="1:2" s="24" customFormat="1" ht="13.15" customHeight="1">
      <c r="A162" s="17"/>
      <c r="B162" s="17"/>
    </row>
    <row r="163" spans="1:2" s="24" customFormat="1">
      <c r="A163" s="17"/>
      <c r="B163" s="17"/>
    </row>
    <row r="164" spans="1:2" s="24" customFormat="1">
      <c r="A164" s="17"/>
      <c r="B164" s="17"/>
    </row>
    <row r="165" spans="1:2" s="24" customFormat="1">
      <c r="A165" s="17"/>
      <c r="B165" s="17"/>
    </row>
    <row r="166" spans="1:2" s="24" customFormat="1" ht="27.6" customHeight="1">
      <c r="A166" s="17"/>
      <c r="B166" s="17"/>
    </row>
    <row r="167" spans="1:2" s="24" customFormat="1">
      <c r="A167" s="17"/>
      <c r="B167" s="17"/>
    </row>
    <row r="168" spans="1:2" s="24" customFormat="1">
      <c r="A168" s="17"/>
      <c r="B168" s="17"/>
    </row>
    <row r="169" spans="1:2" s="24" customFormat="1">
      <c r="A169" s="17"/>
      <c r="B169" s="17"/>
    </row>
    <row r="170" spans="1:2" s="24" customFormat="1" ht="13.15" customHeight="1">
      <c r="A170" s="17"/>
      <c r="B170" s="17"/>
    </row>
    <row r="171" spans="1:2" s="24" customFormat="1" ht="13.15" customHeight="1">
      <c r="A171" s="17"/>
      <c r="B171" s="17"/>
    </row>
    <row r="172" spans="1:2" s="24" customFormat="1">
      <c r="A172" s="17"/>
      <c r="B172" s="17"/>
    </row>
    <row r="173" spans="1:2" s="24" customFormat="1">
      <c r="A173" s="17"/>
      <c r="B173" s="17"/>
    </row>
    <row r="174" spans="1:2" s="24" customFormat="1" ht="13.15" customHeight="1">
      <c r="A174" s="17"/>
      <c r="B174" s="17"/>
    </row>
    <row r="175" spans="1:2" s="24" customFormat="1">
      <c r="A175" s="17"/>
      <c r="B175" s="17"/>
    </row>
    <row r="176" spans="1:2" s="24" customFormat="1">
      <c r="A176" s="17"/>
      <c r="B176" s="17"/>
    </row>
    <row r="177" spans="1:2" s="24" customFormat="1" ht="27" customHeight="1">
      <c r="A177" s="17"/>
      <c r="B177" s="17"/>
    </row>
    <row r="178" spans="1:2" s="24" customFormat="1" ht="13.15" customHeight="1">
      <c r="A178" s="17"/>
      <c r="B178" s="17"/>
    </row>
    <row r="179" spans="1:2" s="24" customFormat="1" ht="13.15" customHeight="1">
      <c r="A179" s="17"/>
      <c r="B179" s="17"/>
    </row>
    <row r="180" spans="1:2" s="24" customFormat="1">
      <c r="A180" s="17"/>
      <c r="B180" s="17"/>
    </row>
    <row r="181" spans="1:2" s="24" customFormat="1">
      <c r="A181" s="17"/>
      <c r="B181" s="17"/>
    </row>
    <row r="182" spans="1:2" s="24" customFormat="1">
      <c r="A182" s="17"/>
      <c r="B182" s="17"/>
    </row>
    <row r="184" spans="1:2" ht="13.15" customHeight="1"/>
    <row r="191" spans="1:2" ht="13.15" customHeight="1"/>
    <row r="193" ht="15.6" customHeight="1"/>
    <row r="194" ht="10.15" customHeight="1"/>
    <row r="195" ht="13.15" customHeight="1"/>
    <row r="196" ht="13.15" customHeight="1"/>
    <row r="197" ht="22.9" customHeight="1"/>
    <row r="198" ht="15.6" customHeight="1"/>
    <row r="199" ht="27" customHeight="1"/>
    <row r="200" ht="25.9" customHeight="1"/>
    <row r="201" ht="27" customHeight="1"/>
    <row r="202" ht="26.45" customHeight="1"/>
    <row r="203" ht="13.15" customHeight="1"/>
    <row r="205" ht="85.9" customHeight="1"/>
    <row r="208" ht="13.15" customHeight="1"/>
    <row r="210" ht="20.45" customHeight="1"/>
    <row r="211" ht="17.45" customHeight="1"/>
    <row r="212" ht="15.6" customHeight="1"/>
    <row r="219" ht="13.15" customHeight="1"/>
    <row r="225" ht="13.15" customHeight="1"/>
    <row r="226" ht="13.15" customHeight="1"/>
    <row r="227" ht="37.9" customHeight="1"/>
    <row r="228" ht="21" customHeight="1"/>
    <row r="231" ht="4.9000000000000004" customHeight="1"/>
    <row r="233" ht="24.6" customHeight="1"/>
    <row r="235" ht="16.899999999999999" customHeight="1"/>
    <row r="236" ht="17.45" customHeight="1"/>
    <row r="237" ht="28.15" customHeight="1"/>
    <row r="238" ht="4.9000000000000004" customHeight="1"/>
    <row r="239" ht="27" customHeight="1"/>
    <row r="240" ht="5.45" customHeight="1"/>
    <row r="241" ht="32.450000000000003" customHeight="1"/>
  </sheetData>
  <mergeCells count="96">
    <mergeCell ref="C105:D105"/>
    <mergeCell ref="C63:D63"/>
    <mergeCell ref="E59:F59"/>
    <mergeCell ref="G59:H59"/>
    <mergeCell ref="E39:F39"/>
    <mergeCell ref="G39:H39"/>
    <mergeCell ref="G51:H51"/>
    <mergeCell ref="G84:H84"/>
    <mergeCell ref="G66:H66"/>
    <mergeCell ref="G63:H63"/>
    <mergeCell ref="C52:D52"/>
    <mergeCell ref="E52:F52"/>
    <mergeCell ref="C94:D94"/>
    <mergeCell ref="C87:D87"/>
    <mergeCell ref="G105:H105"/>
    <mergeCell ref="G86:H86"/>
    <mergeCell ref="E8:F8"/>
    <mergeCell ref="C115:D115"/>
    <mergeCell ref="E113:F113"/>
    <mergeCell ref="C114:D114"/>
    <mergeCell ref="E114:F114"/>
    <mergeCell ref="E115:F115"/>
    <mergeCell ref="C113:D113"/>
    <mergeCell ref="C111:D111"/>
    <mergeCell ref="E111:F111"/>
    <mergeCell ref="E63:F63"/>
    <mergeCell ref="E66:F66"/>
    <mergeCell ref="E87:F87"/>
    <mergeCell ref="E105:F105"/>
    <mergeCell ref="E94:F94"/>
    <mergeCell ref="E64:F64"/>
    <mergeCell ref="C11:D11"/>
    <mergeCell ref="G111:H111"/>
    <mergeCell ref="G115:H115"/>
    <mergeCell ref="C49:D49"/>
    <mergeCell ref="A3:I3"/>
    <mergeCell ref="A4:I4"/>
    <mergeCell ref="C9:D9"/>
    <mergeCell ref="C8:D8"/>
    <mergeCell ref="C56:D56"/>
    <mergeCell ref="G49:H49"/>
    <mergeCell ref="C51:D51"/>
    <mergeCell ref="E56:F56"/>
    <mergeCell ref="G56:H56"/>
    <mergeCell ref="G52:H52"/>
    <mergeCell ref="G53:H53"/>
    <mergeCell ref="G64:H64"/>
    <mergeCell ref="C66:D66"/>
    <mergeCell ref="G8:H8"/>
    <mergeCell ref="C59:D59"/>
    <mergeCell ref="C79:D79"/>
    <mergeCell ref="C64:D64"/>
    <mergeCell ref="C86:D86"/>
    <mergeCell ref="C83:D84"/>
    <mergeCell ref="G37:H37"/>
    <mergeCell ref="C41:D41"/>
    <mergeCell ref="E53:F53"/>
    <mergeCell ref="C53:D53"/>
    <mergeCell ref="E51:F51"/>
    <mergeCell ref="C47:D48"/>
    <mergeCell ref="E47:H47"/>
    <mergeCell ref="E86:F86"/>
    <mergeCell ref="E37:F37"/>
    <mergeCell ref="E49:F49"/>
    <mergeCell ref="A5:I5"/>
    <mergeCell ref="A6:B7"/>
    <mergeCell ref="C6:D7"/>
    <mergeCell ref="E6:H6"/>
    <mergeCell ref="I6:I7"/>
    <mergeCell ref="G7:H7"/>
    <mergeCell ref="E7:F7"/>
    <mergeCell ref="I47:I48"/>
    <mergeCell ref="E48:F48"/>
    <mergeCell ref="G48:H48"/>
    <mergeCell ref="I83:I84"/>
    <mergeCell ref="E84:F84"/>
    <mergeCell ref="E83:H83"/>
    <mergeCell ref="B9:B10"/>
    <mergeCell ref="G11:H11"/>
    <mergeCell ref="G41:H41"/>
    <mergeCell ref="E11:F11"/>
    <mergeCell ref="E9:F9"/>
    <mergeCell ref="E41:F41"/>
    <mergeCell ref="G9:H9"/>
    <mergeCell ref="E12:F12"/>
    <mergeCell ref="G12:H12"/>
    <mergeCell ref="E34:F34"/>
    <mergeCell ref="G34:H34"/>
    <mergeCell ref="G87:H87"/>
    <mergeCell ref="G94:H94"/>
    <mergeCell ref="A83:B84"/>
    <mergeCell ref="C12:D12"/>
    <mergeCell ref="C34:D34"/>
    <mergeCell ref="C37:D37"/>
    <mergeCell ref="C39:D39"/>
    <mergeCell ref="A47:B48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5" orientation="landscape" horizontalDpi="4294967293" verticalDpi="300" r:id="rId1"/>
  <headerFooter alignWithMargins="0"/>
  <rowBreaks count="2" manualBreakCount="2">
    <brk id="45" max="9" man="1"/>
    <brk id="8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64"/>
  <sheetViews>
    <sheetView view="pageBreakPreview" topLeftCell="A16" zoomScale="75" zoomScaleNormal="75" zoomScaleSheetLayoutView="75" workbookViewId="0">
      <selection activeCell="A3" sqref="A3:I3"/>
    </sheetView>
  </sheetViews>
  <sheetFormatPr defaultColWidth="8.8554687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13.85546875" style="25" customWidth="1"/>
    <col min="9" max="9" width="15.5703125" style="25" customWidth="1"/>
    <col min="10" max="253" width="8.85546875" style="25"/>
    <col min="254" max="254" width="3.42578125" style="25" customWidth="1"/>
    <col min="255" max="255" width="34.85546875" style="25" customWidth="1"/>
    <col min="256" max="256" width="32.42578125" style="25" customWidth="1"/>
    <col min="257" max="257" width="7.85546875" style="25" customWidth="1"/>
    <col min="258" max="258" width="31.5703125" style="25" customWidth="1"/>
    <col min="259" max="259" width="7.7109375" style="25" customWidth="1"/>
    <col min="260" max="260" width="32.140625" style="25" customWidth="1"/>
    <col min="261" max="261" width="7.7109375" style="25" customWidth="1"/>
    <col min="262" max="262" width="35.28515625" style="25" customWidth="1"/>
    <col min="263" max="263" width="9.7109375" style="25" customWidth="1"/>
    <col min="264" max="264" width="4.5703125" style="25" customWidth="1"/>
    <col min="265" max="509" width="8.85546875" style="25"/>
    <col min="510" max="510" width="3.42578125" style="25" customWidth="1"/>
    <col min="511" max="511" width="34.85546875" style="25" customWidth="1"/>
    <col min="512" max="512" width="32.42578125" style="25" customWidth="1"/>
    <col min="513" max="513" width="7.85546875" style="25" customWidth="1"/>
    <col min="514" max="514" width="31.5703125" style="25" customWidth="1"/>
    <col min="515" max="515" width="7.7109375" style="25" customWidth="1"/>
    <col min="516" max="516" width="32.140625" style="25" customWidth="1"/>
    <col min="517" max="517" width="7.7109375" style="25" customWidth="1"/>
    <col min="518" max="518" width="35.28515625" style="25" customWidth="1"/>
    <col min="519" max="519" width="9.7109375" style="25" customWidth="1"/>
    <col min="520" max="520" width="4.5703125" style="25" customWidth="1"/>
    <col min="521" max="765" width="8.85546875" style="25"/>
    <col min="766" max="766" width="3.42578125" style="25" customWidth="1"/>
    <col min="767" max="767" width="34.85546875" style="25" customWidth="1"/>
    <col min="768" max="768" width="32.42578125" style="25" customWidth="1"/>
    <col min="769" max="769" width="7.85546875" style="25" customWidth="1"/>
    <col min="770" max="770" width="31.5703125" style="25" customWidth="1"/>
    <col min="771" max="771" width="7.7109375" style="25" customWidth="1"/>
    <col min="772" max="772" width="32.140625" style="25" customWidth="1"/>
    <col min="773" max="773" width="7.7109375" style="25" customWidth="1"/>
    <col min="774" max="774" width="35.28515625" style="25" customWidth="1"/>
    <col min="775" max="775" width="9.7109375" style="25" customWidth="1"/>
    <col min="776" max="776" width="4.5703125" style="25" customWidth="1"/>
    <col min="777" max="1021" width="8.85546875" style="25"/>
    <col min="1022" max="1022" width="3.42578125" style="25" customWidth="1"/>
    <col min="1023" max="1023" width="34.85546875" style="25" customWidth="1"/>
    <col min="1024" max="1024" width="32.42578125" style="25" customWidth="1"/>
    <col min="1025" max="1025" width="7.85546875" style="25" customWidth="1"/>
    <col min="1026" max="1026" width="31.5703125" style="25" customWidth="1"/>
    <col min="1027" max="1027" width="7.7109375" style="25" customWidth="1"/>
    <col min="1028" max="1028" width="32.140625" style="25" customWidth="1"/>
    <col min="1029" max="1029" width="7.7109375" style="25" customWidth="1"/>
    <col min="1030" max="1030" width="35.28515625" style="25" customWidth="1"/>
    <col min="1031" max="1031" width="9.7109375" style="25" customWidth="1"/>
    <col min="1032" max="1032" width="4.5703125" style="25" customWidth="1"/>
    <col min="1033" max="1277" width="8.85546875" style="25"/>
    <col min="1278" max="1278" width="3.42578125" style="25" customWidth="1"/>
    <col min="1279" max="1279" width="34.85546875" style="25" customWidth="1"/>
    <col min="1280" max="1280" width="32.42578125" style="25" customWidth="1"/>
    <col min="1281" max="1281" width="7.85546875" style="25" customWidth="1"/>
    <col min="1282" max="1282" width="31.5703125" style="25" customWidth="1"/>
    <col min="1283" max="1283" width="7.7109375" style="25" customWidth="1"/>
    <col min="1284" max="1284" width="32.140625" style="25" customWidth="1"/>
    <col min="1285" max="1285" width="7.7109375" style="25" customWidth="1"/>
    <col min="1286" max="1286" width="35.28515625" style="25" customWidth="1"/>
    <col min="1287" max="1287" width="9.7109375" style="25" customWidth="1"/>
    <col min="1288" max="1288" width="4.5703125" style="25" customWidth="1"/>
    <col min="1289" max="1533" width="8.85546875" style="25"/>
    <col min="1534" max="1534" width="3.42578125" style="25" customWidth="1"/>
    <col min="1535" max="1535" width="34.85546875" style="25" customWidth="1"/>
    <col min="1536" max="1536" width="32.42578125" style="25" customWidth="1"/>
    <col min="1537" max="1537" width="7.85546875" style="25" customWidth="1"/>
    <col min="1538" max="1538" width="31.5703125" style="25" customWidth="1"/>
    <col min="1539" max="1539" width="7.7109375" style="25" customWidth="1"/>
    <col min="1540" max="1540" width="32.140625" style="25" customWidth="1"/>
    <col min="1541" max="1541" width="7.7109375" style="25" customWidth="1"/>
    <col min="1542" max="1542" width="35.28515625" style="25" customWidth="1"/>
    <col min="1543" max="1543" width="9.7109375" style="25" customWidth="1"/>
    <col min="1544" max="1544" width="4.5703125" style="25" customWidth="1"/>
    <col min="1545" max="1789" width="8.85546875" style="25"/>
    <col min="1790" max="1790" width="3.42578125" style="25" customWidth="1"/>
    <col min="1791" max="1791" width="34.85546875" style="25" customWidth="1"/>
    <col min="1792" max="1792" width="32.42578125" style="25" customWidth="1"/>
    <col min="1793" max="1793" width="7.85546875" style="25" customWidth="1"/>
    <col min="1794" max="1794" width="31.5703125" style="25" customWidth="1"/>
    <col min="1795" max="1795" width="7.7109375" style="25" customWidth="1"/>
    <col min="1796" max="1796" width="32.140625" style="25" customWidth="1"/>
    <col min="1797" max="1797" width="7.7109375" style="25" customWidth="1"/>
    <col min="1798" max="1798" width="35.28515625" style="25" customWidth="1"/>
    <col min="1799" max="1799" width="9.7109375" style="25" customWidth="1"/>
    <col min="1800" max="1800" width="4.5703125" style="25" customWidth="1"/>
    <col min="1801" max="2045" width="8.85546875" style="25"/>
    <col min="2046" max="2046" width="3.42578125" style="25" customWidth="1"/>
    <col min="2047" max="2047" width="34.85546875" style="25" customWidth="1"/>
    <col min="2048" max="2048" width="32.42578125" style="25" customWidth="1"/>
    <col min="2049" max="2049" width="7.85546875" style="25" customWidth="1"/>
    <col min="2050" max="2050" width="31.5703125" style="25" customWidth="1"/>
    <col min="2051" max="2051" width="7.7109375" style="25" customWidth="1"/>
    <col min="2052" max="2052" width="32.140625" style="25" customWidth="1"/>
    <col min="2053" max="2053" width="7.7109375" style="25" customWidth="1"/>
    <col min="2054" max="2054" width="35.28515625" style="25" customWidth="1"/>
    <col min="2055" max="2055" width="9.7109375" style="25" customWidth="1"/>
    <col min="2056" max="2056" width="4.5703125" style="25" customWidth="1"/>
    <col min="2057" max="2301" width="8.85546875" style="25"/>
    <col min="2302" max="2302" width="3.42578125" style="25" customWidth="1"/>
    <col min="2303" max="2303" width="34.85546875" style="25" customWidth="1"/>
    <col min="2304" max="2304" width="32.42578125" style="25" customWidth="1"/>
    <col min="2305" max="2305" width="7.85546875" style="25" customWidth="1"/>
    <col min="2306" max="2306" width="31.5703125" style="25" customWidth="1"/>
    <col min="2307" max="2307" width="7.7109375" style="25" customWidth="1"/>
    <col min="2308" max="2308" width="32.140625" style="25" customWidth="1"/>
    <col min="2309" max="2309" width="7.7109375" style="25" customWidth="1"/>
    <col min="2310" max="2310" width="35.28515625" style="25" customWidth="1"/>
    <col min="2311" max="2311" width="9.7109375" style="25" customWidth="1"/>
    <col min="2312" max="2312" width="4.5703125" style="25" customWidth="1"/>
    <col min="2313" max="2557" width="8.85546875" style="25"/>
    <col min="2558" max="2558" width="3.42578125" style="25" customWidth="1"/>
    <col min="2559" max="2559" width="34.85546875" style="25" customWidth="1"/>
    <col min="2560" max="2560" width="32.42578125" style="25" customWidth="1"/>
    <col min="2561" max="2561" width="7.85546875" style="25" customWidth="1"/>
    <col min="2562" max="2562" width="31.5703125" style="25" customWidth="1"/>
    <col min="2563" max="2563" width="7.7109375" style="25" customWidth="1"/>
    <col min="2564" max="2564" width="32.140625" style="25" customWidth="1"/>
    <col min="2565" max="2565" width="7.7109375" style="25" customWidth="1"/>
    <col min="2566" max="2566" width="35.28515625" style="25" customWidth="1"/>
    <col min="2567" max="2567" width="9.7109375" style="25" customWidth="1"/>
    <col min="2568" max="2568" width="4.5703125" style="25" customWidth="1"/>
    <col min="2569" max="2813" width="8.85546875" style="25"/>
    <col min="2814" max="2814" width="3.42578125" style="25" customWidth="1"/>
    <col min="2815" max="2815" width="34.85546875" style="25" customWidth="1"/>
    <col min="2816" max="2816" width="32.42578125" style="25" customWidth="1"/>
    <col min="2817" max="2817" width="7.85546875" style="25" customWidth="1"/>
    <col min="2818" max="2818" width="31.5703125" style="25" customWidth="1"/>
    <col min="2819" max="2819" width="7.7109375" style="25" customWidth="1"/>
    <col min="2820" max="2820" width="32.140625" style="25" customWidth="1"/>
    <col min="2821" max="2821" width="7.7109375" style="25" customWidth="1"/>
    <col min="2822" max="2822" width="35.28515625" style="25" customWidth="1"/>
    <col min="2823" max="2823" width="9.7109375" style="25" customWidth="1"/>
    <col min="2824" max="2824" width="4.5703125" style="25" customWidth="1"/>
    <col min="2825" max="3069" width="8.85546875" style="25"/>
    <col min="3070" max="3070" width="3.42578125" style="25" customWidth="1"/>
    <col min="3071" max="3071" width="34.85546875" style="25" customWidth="1"/>
    <col min="3072" max="3072" width="32.42578125" style="25" customWidth="1"/>
    <col min="3073" max="3073" width="7.85546875" style="25" customWidth="1"/>
    <col min="3074" max="3074" width="31.5703125" style="25" customWidth="1"/>
    <col min="3075" max="3075" width="7.7109375" style="25" customWidth="1"/>
    <col min="3076" max="3076" width="32.140625" style="25" customWidth="1"/>
    <col min="3077" max="3077" width="7.7109375" style="25" customWidth="1"/>
    <col min="3078" max="3078" width="35.28515625" style="25" customWidth="1"/>
    <col min="3079" max="3079" width="9.7109375" style="25" customWidth="1"/>
    <col min="3080" max="3080" width="4.5703125" style="25" customWidth="1"/>
    <col min="3081" max="3325" width="8.85546875" style="25"/>
    <col min="3326" max="3326" width="3.42578125" style="25" customWidth="1"/>
    <col min="3327" max="3327" width="34.85546875" style="25" customWidth="1"/>
    <col min="3328" max="3328" width="32.42578125" style="25" customWidth="1"/>
    <col min="3329" max="3329" width="7.85546875" style="25" customWidth="1"/>
    <col min="3330" max="3330" width="31.5703125" style="25" customWidth="1"/>
    <col min="3331" max="3331" width="7.7109375" style="25" customWidth="1"/>
    <col min="3332" max="3332" width="32.140625" style="25" customWidth="1"/>
    <col min="3333" max="3333" width="7.7109375" style="25" customWidth="1"/>
    <col min="3334" max="3334" width="35.28515625" style="25" customWidth="1"/>
    <col min="3335" max="3335" width="9.7109375" style="25" customWidth="1"/>
    <col min="3336" max="3336" width="4.5703125" style="25" customWidth="1"/>
    <col min="3337" max="3581" width="8.85546875" style="25"/>
    <col min="3582" max="3582" width="3.42578125" style="25" customWidth="1"/>
    <col min="3583" max="3583" width="34.85546875" style="25" customWidth="1"/>
    <col min="3584" max="3584" width="32.42578125" style="25" customWidth="1"/>
    <col min="3585" max="3585" width="7.85546875" style="25" customWidth="1"/>
    <col min="3586" max="3586" width="31.5703125" style="25" customWidth="1"/>
    <col min="3587" max="3587" width="7.7109375" style="25" customWidth="1"/>
    <col min="3588" max="3588" width="32.140625" style="25" customWidth="1"/>
    <col min="3589" max="3589" width="7.7109375" style="25" customWidth="1"/>
    <col min="3590" max="3590" width="35.28515625" style="25" customWidth="1"/>
    <col min="3591" max="3591" width="9.7109375" style="25" customWidth="1"/>
    <col min="3592" max="3592" width="4.5703125" style="25" customWidth="1"/>
    <col min="3593" max="3837" width="8.85546875" style="25"/>
    <col min="3838" max="3838" width="3.42578125" style="25" customWidth="1"/>
    <col min="3839" max="3839" width="34.85546875" style="25" customWidth="1"/>
    <col min="3840" max="3840" width="32.42578125" style="25" customWidth="1"/>
    <col min="3841" max="3841" width="7.85546875" style="25" customWidth="1"/>
    <col min="3842" max="3842" width="31.5703125" style="25" customWidth="1"/>
    <col min="3843" max="3843" width="7.7109375" style="25" customWidth="1"/>
    <col min="3844" max="3844" width="32.140625" style="25" customWidth="1"/>
    <col min="3845" max="3845" width="7.7109375" style="25" customWidth="1"/>
    <col min="3846" max="3846" width="35.28515625" style="25" customWidth="1"/>
    <col min="3847" max="3847" width="9.7109375" style="25" customWidth="1"/>
    <col min="3848" max="3848" width="4.5703125" style="25" customWidth="1"/>
    <col min="3849" max="4093" width="8.85546875" style="25"/>
    <col min="4094" max="4094" width="3.42578125" style="25" customWidth="1"/>
    <col min="4095" max="4095" width="34.85546875" style="25" customWidth="1"/>
    <col min="4096" max="4096" width="32.42578125" style="25" customWidth="1"/>
    <col min="4097" max="4097" width="7.85546875" style="25" customWidth="1"/>
    <col min="4098" max="4098" width="31.5703125" style="25" customWidth="1"/>
    <col min="4099" max="4099" width="7.7109375" style="25" customWidth="1"/>
    <col min="4100" max="4100" width="32.140625" style="25" customWidth="1"/>
    <col min="4101" max="4101" width="7.7109375" style="25" customWidth="1"/>
    <col min="4102" max="4102" width="35.28515625" style="25" customWidth="1"/>
    <col min="4103" max="4103" width="9.7109375" style="25" customWidth="1"/>
    <col min="4104" max="4104" width="4.5703125" style="25" customWidth="1"/>
    <col min="4105" max="4349" width="8.85546875" style="25"/>
    <col min="4350" max="4350" width="3.42578125" style="25" customWidth="1"/>
    <col min="4351" max="4351" width="34.85546875" style="25" customWidth="1"/>
    <col min="4352" max="4352" width="32.42578125" style="25" customWidth="1"/>
    <col min="4353" max="4353" width="7.85546875" style="25" customWidth="1"/>
    <col min="4354" max="4354" width="31.5703125" style="25" customWidth="1"/>
    <col min="4355" max="4355" width="7.7109375" style="25" customWidth="1"/>
    <col min="4356" max="4356" width="32.140625" style="25" customWidth="1"/>
    <col min="4357" max="4357" width="7.7109375" style="25" customWidth="1"/>
    <col min="4358" max="4358" width="35.28515625" style="25" customWidth="1"/>
    <col min="4359" max="4359" width="9.7109375" style="25" customWidth="1"/>
    <col min="4360" max="4360" width="4.5703125" style="25" customWidth="1"/>
    <col min="4361" max="4605" width="8.85546875" style="25"/>
    <col min="4606" max="4606" width="3.42578125" style="25" customWidth="1"/>
    <col min="4607" max="4607" width="34.85546875" style="25" customWidth="1"/>
    <col min="4608" max="4608" width="32.42578125" style="25" customWidth="1"/>
    <col min="4609" max="4609" width="7.85546875" style="25" customWidth="1"/>
    <col min="4610" max="4610" width="31.5703125" style="25" customWidth="1"/>
    <col min="4611" max="4611" width="7.7109375" style="25" customWidth="1"/>
    <col min="4612" max="4612" width="32.140625" style="25" customWidth="1"/>
    <col min="4613" max="4613" width="7.7109375" style="25" customWidth="1"/>
    <col min="4614" max="4614" width="35.28515625" style="25" customWidth="1"/>
    <col min="4615" max="4615" width="9.7109375" style="25" customWidth="1"/>
    <col min="4616" max="4616" width="4.5703125" style="25" customWidth="1"/>
    <col min="4617" max="4861" width="8.85546875" style="25"/>
    <col min="4862" max="4862" width="3.42578125" style="25" customWidth="1"/>
    <col min="4863" max="4863" width="34.85546875" style="25" customWidth="1"/>
    <col min="4864" max="4864" width="32.42578125" style="25" customWidth="1"/>
    <col min="4865" max="4865" width="7.85546875" style="25" customWidth="1"/>
    <col min="4866" max="4866" width="31.5703125" style="25" customWidth="1"/>
    <col min="4867" max="4867" width="7.7109375" style="25" customWidth="1"/>
    <col min="4868" max="4868" width="32.140625" style="25" customWidth="1"/>
    <col min="4869" max="4869" width="7.7109375" style="25" customWidth="1"/>
    <col min="4870" max="4870" width="35.28515625" style="25" customWidth="1"/>
    <col min="4871" max="4871" width="9.7109375" style="25" customWidth="1"/>
    <col min="4872" max="4872" width="4.5703125" style="25" customWidth="1"/>
    <col min="4873" max="5117" width="8.85546875" style="25"/>
    <col min="5118" max="5118" width="3.42578125" style="25" customWidth="1"/>
    <col min="5119" max="5119" width="34.85546875" style="25" customWidth="1"/>
    <col min="5120" max="5120" width="32.42578125" style="25" customWidth="1"/>
    <col min="5121" max="5121" width="7.85546875" style="25" customWidth="1"/>
    <col min="5122" max="5122" width="31.5703125" style="25" customWidth="1"/>
    <col min="5123" max="5123" width="7.7109375" style="25" customWidth="1"/>
    <col min="5124" max="5124" width="32.140625" style="25" customWidth="1"/>
    <col min="5125" max="5125" width="7.7109375" style="25" customWidth="1"/>
    <col min="5126" max="5126" width="35.28515625" style="25" customWidth="1"/>
    <col min="5127" max="5127" width="9.7109375" style="25" customWidth="1"/>
    <col min="5128" max="5128" width="4.5703125" style="25" customWidth="1"/>
    <col min="5129" max="5373" width="8.85546875" style="25"/>
    <col min="5374" max="5374" width="3.42578125" style="25" customWidth="1"/>
    <col min="5375" max="5375" width="34.85546875" style="25" customWidth="1"/>
    <col min="5376" max="5376" width="32.42578125" style="25" customWidth="1"/>
    <col min="5377" max="5377" width="7.85546875" style="25" customWidth="1"/>
    <col min="5378" max="5378" width="31.5703125" style="25" customWidth="1"/>
    <col min="5379" max="5379" width="7.7109375" style="25" customWidth="1"/>
    <col min="5380" max="5380" width="32.140625" style="25" customWidth="1"/>
    <col min="5381" max="5381" width="7.7109375" style="25" customWidth="1"/>
    <col min="5382" max="5382" width="35.28515625" style="25" customWidth="1"/>
    <col min="5383" max="5383" width="9.7109375" style="25" customWidth="1"/>
    <col min="5384" max="5384" width="4.5703125" style="25" customWidth="1"/>
    <col min="5385" max="5629" width="8.85546875" style="25"/>
    <col min="5630" max="5630" width="3.42578125" style="25" customWidth="1"/>
    <col min="5631" max="5631" width="34.85546875" style="25" customWidth="1"/>
    <col min="5632" max="5632" width="32.42578125" style="25" customWidth="1"/>
    <col min="5633" max="5633" width="7.85546875" style="25" customWidth="1"/>
    <col min="5634" max="5634" width="31.5703125" style="25" customWidth="1"/>
    <col min="5635" max="5635" width="7.7109375" style="25" customWidth="1"/>
    <col min="5636" max="5636" width="32.140625" style="25" customWidth="1"/>
    <col min="5637" max="5637" width="7.7109375" style="25" customWidth="1"/>
    <col min="5638" max="5638" width="35.28515625" style="25" customWidth="1"/>
    <col min="5639" max="5639" width="9.7109375" style="25" customWidth="1"/>
    <col min="5640" max="5640" width="4.5703125" style="25" customWidth="1"/>
    <col min="5641" max="5885" width="8.85546875" style="25"/>
    <col min="5886" max="5886" width="3.42578125" style="25" customWidth="1"/>
    <col min="5887" max="5887" width="34.85546875" style="25" customWidth="1"/>
    <col min="5888" max="5888" width="32.42578125" style="25" customWidth="1"/>
    <col min="5889" max="5889" width="7.85546875" style="25" customWidth="1"/>
    <col min="5890" max="5890" width="31.5703125" style="25" customWidth="1"/>
    <col min="5891" max="5891" width="7.7109375" style="25" customWidth="1"/>
    <col min="5892" max="5892" width="32.140625" style="25" customWidth="1"/>
    <col min="5893" max="5893" width="7.7109375" style="25" customWidth="1"/>
    <col min="5894" max="5894" width="35.28515625" style="25" customWidth="1"/>
    <col min="5895" max="5895" width="9.7109375" style="25" customWidth="1"/>
    <col min="5896" max="5896" width="4.5703125" style="25" customWidth="1"/>
    <col min="5897" max="6141" width="8.85546875" style="25"/>
    <col min="6142" max="6142" width="3.42578125" style="25" customWidth="1"/>
    <col min="6143" max="6143" width="34.85546875" style="25" customWidth="1"/>
    <col min="6144" max="6144" width="32.42578125" style="25" customWidth="1"/>
    <col min="6145" max="6145" width="7.85546875" style="25" customWidth="1"/>
    <col min="6146" max="6146" width="31.5703125" style="25" customWidth="1"/>
    <col min="6147" max="6147" width="7.7109375" style="25" customWidth="1"/>
    <col min="6148" max="6148" width="32.140625" style="25" customWidth="1"/>
    <col min="6149" max="6149" width="7.7109375" style="25" customWidth="1"/>
    <col min="6150" max="6150" width="35.28515625" style="25" customWidth="1"/>
    <col min="6151" max="6151" width="9.7109375" style="25" customWidth="1"/>
    <col min="6152" max="6152" width="4.5703125" style="25" customWidth="1"/>
    <col min="6153" max="6397" width="8.85546875" style="25"/>
    <col min="6398" max="6398" width="3.42578125" style="25" customWidth="1"/>
    <col min="6399" max="6399" width="34.85546875" style="25" customWidth="1"/>
    <col min="6400" max="6400" width="32.42578125" style="25" customWidth="1"/>
    <col min="6401" max="6401" width="7.85546875" style="25" customWidth="1"/>
    <col min="6402" max="6402" width="31.5703125" style="25" customWidth="1"/>
    <col min="6403" max="6403" width="7.7109375" style="25" customWidth="1"/>
    <col min="6404" max="6404" width="32.140625" style="25" customWidth="1"/>
    <col min="6405" max="6405" width="7.7109375" style="25" customWidth="1"/>
    <col min="6406" max="6406" width="35.28515625" style="25" customWidth="1"/>
    <col min="6407" max="6407" width="9.7109375" style="25" customWidth="1"/>
    <col min="6408" max="6408" width="4.5703125" style="25" customWidth="1"/>
    <col min="6409" max="6653" width="8.85546875" style="25"/>
    <col min="6654" max="6654" width="3.42578125" style="25" customWidth="1"/>
    <col min="6655" max="6655" width="34.85546875" style="25" customWidth="1"/>
    <col min="6656" max="6656" width="32.42578125" style="25" customWidth="1"/>
    <col min="6657" max="6657" width="7.85546875" style="25" customWidth="1"/>
    <col min="6658" max="6658" width="31.5703125" style="25" customWidth="1"/>
    <col min="6659" max="6659" width="7.7109375" style="25" customWidth="1"/>
    <col min="6660" max="6660" width="32.140625" style="25" customWidth="1"/>
    <col min="6661" max="6661" width="7.7109375" style="25" customWidth="1"/>
    <col min="6662" max="6662" width="35.28515625" style="25" customWidth="1"/>
    <col min="6663" max="6663" width="9.7109375" style="25" customWidth="1"/>
    <col min="6664" max="6664" width="4.5703125" style="25" customWidth="1"/>
    <col min="6665" max="6909" width="8.85546875" style="25"/>
    <col min="6910" max="6910" width="3.42578125" style="25" customWidth="1"/>
    <col min="6911" max="6911" width="34.85546875" style="25" customWidth="1"/>
    <col min="6912" max="6912" width="32.42578125" style="25" customWidth="1"/>
    <col min="6913" max="6913" width="7.85546875" style="25" customWidth="1"/>
    <col min="6914" max="6914" width="31.5703125" style="25" customWidth="1"/>
    <col min="6915" max="6915" width="7.7109375" style="25" customWidth="1"/>
    <col min="6916" max="6916" width="32.140625" style="25" customWidth="1"/>
    <col min="6917" max="6917" width="7.7109375" style="25" customWidth="1"/>
    <col min="6918" max="6918" width="35.28515625" style="25" customWidth="1"/>
    <col min="6919" max="6919" width="9.7109375" style="25" customWidth="1"/>
    <col min="6920" max="6920" width="4.5703125" style="25" customWidth="1"/>
    <col min="6921" max="7165" width="8.85546875" style="25"/>
    <col min="7166" max="7166" width="3.42578125" style="25" customWidth="1"/>
    <col min="7167" max="7167" width="34.85546875" style="25" customWidth="1"/>
    <col min="7168" max="7168" width="32.42578125" style="25" customWidth="1"/>
    <col min="7169" max="7169" width="7.85546875" style="25" customWidth="1"/>
    <col min="7170" max="7170" width="31.5703125" style="25" customWidth="1"/>
    <col min="7171" max="7171" width="7.7109375" style="25" customWidth="1"/>
    <col min="7172" max="7172" width="32.140625" style="25" customWidth="1"/>
    <col min="7173" max="7173" width="7.7109375" style="25" customWidth="1"/>
    <col min="7174" max="7174" width="35.28515625" style="25" customWidth="1"/>
    <col min="7175" max="7175" width="9.7109375" style="25" customWidth="1"/>
    <col min="7176" max="7176" width="4.5703125" style="25" customWidth="1"/>
    <col min="7177" max="7421" width="8.85546875" style="25"/>
    <col min="7422" max="7422" width="3.42578125" style="25" customWidth="1"/>
    <col min="7423" max="7423" width="34.85546875" style="25" customWidth="1"/>
    <col min="7424" max="7424" width="32.42578125" style="25" customWidth="1"/>
    <col min="7425" max="7425" width="7.85546875" style="25" customWidth="1"/>
    <col min="7426" max="7426" width="31.5703125" style="25" customWidth="1"/>
    <col min="7427" max="7427" width="7.7109375" style="25" customWidth="1"/>
    <col min="7428" max="7428" width="32.140625" style="25" customWidth="1"/>
    <col min="7429" max="7429" width="7.7109375" style="25" customWidth="1"/>
    <col min="7430" max="7430" width="35.28515625" style="25" customWidth="1"/>
    <col min="7431" max="7431" width="9.7109375" style="25" customWidth="1"/>
    <col min="7432" max="7432" width="4.5703125" style="25" customWidth="1"/>
    <col min="7433" max="7677" width="8.85546875" style="25"/>
    <col min="7678" max="7678" width="3.42578125" style="25" customWidth="1"/>
    <col min="7679" max="7679" width="34.85546875" style="25" customWidth="1"/>
    <col min="7680" max="7680" width="32.42578125" style="25" customWidth="1"/>
    <col min="7681" max="7681" width="7.85546875" style="25" customWidth="1"/>
    <col min="7682" max="7682" width="31.5703125" style="25" customWidth="1"/>
    <col min="7683" max="7683" width="7.7109375" style="25" customWidth="1"/>
    <col min="7684" max="7684" width="32.140625" style="25" customWidth="1"/>
    <col min="7685" max="7685" width="7.7109375" style="25" customWidth="1"/>
    <col min="7686" max="7686" width="35.28515625" style="25" customWidth="1"/>
    <col min="7687" max="7687" width="9.7109375" style="25" customWidth="1"/>
    <col min="7688" max="7688" width="4.5703125" style="25" customWidth="1"/>
    <col min="7689" max="7933" width="8.85546875" style="25"/>
    <col min="7934" max="7934" width="3.42578125" style="25" customWidth="1"/>
    <col min="7935" max="7935" width="34.85546875" style="25" customWidth="1"/>
    <col min="7936" max="7936" width="32.42578125" style="25" customWidth="1"/>
    <col min="7937" max="7937" width="7.85546875" style="25" customWidth="1"/>
    <col min="7938" max="7938" width="31.5703125" style="25" customWidth="1"/>
    <col min="7939" max="7939" width="7.7109375" style="25" customWidth="1"/>
    <col min="7940" max="7940" width="32.140625" style="25" customWidth="1"/>
    <col min="7941" max="7941" width="7.7109375" style="25" customWidth="1"/>
    <col min="7942" max="7942" width="35.28515625" style="25" customWidth="1"/>
    <col min="7943" max="7943" width="9.7109375" style="25" customWidth="1"/>
    <col min="7944" max="7944" width="4.5703125" style="25" customWidth="1"/>
    <col min="7945" max="8189" width="8.85546875" style="25"/>
    <col min="8190" max="8190" width="3.42578125" style="25" customWidth="1"/>
    <col min="8191" max="8191" width="34.85546875" style="25" customWidth="1"/>
    <col min="8192" max="8192" width="32.42578125" style="25" customWidth="1"/>
    <col min="8193" max="8193" width="7.85546875" style="25" customWidth="1"/>
    <col min="8194" max="8194" width="31.5703125" style="25" customWidth="1"/>
    <col min="8195" max="8195" width="7.7109375" style="25" customWidth="1"/>
    <col min="8196" max="8196" width="32.140625" style="25" customWidth="1"/>
    <col min="8197" max="8197" width="7.7109375" style="25" customWidth="1"/>
    <col min="8198" max="8198" width="35.28515625" style="25" customWidth="1"/>
    <col min="8199" max="8199" width="9.7109375" style="25" customWidth="1"/>
    <col min="8200" max="8200" width="4.5703125" style="25" customWidth="1"/>
    <col min="8201" max="8445" width="8.85546875" style="25"/>
    <col min="8446" max="8446" width="3.42578125" style="25" customWidth="1"/>
    <col min="8447" max="8447" width="34.85546875" style="25" customWidth="1"/>
    <col min="8448" max="8448" width="32.42578125" style="25" customWidth="1"/>
    <col min="8449" max="8449" width="7.85546875" style="25" customWidth="1"/>
    <col min="8450" max="8450" width="31.5703125" style="25" customWidth="1"/>
    <col min="8451" max="8451" width="7.7109375" style="25" customWidth="1"/>
    <col min="8452" max="8452" width="32.140625" style="25" customWidth="1"/>
    <col min="8453" max="8453" width="7.7109375" style="25" customWidth="1"/>
    <col min="8454" max="8454" width="35.28515625" style="25" customWidth="1"/>
    <col min="8455" max="8455" width="9.7109375" style="25" customWidth="1"/>
    <col min="8456" max="8456" width="4.5703125" style="25" customWidth="1"/>
    <col min="8457" max="8701" width="8.85546875" style="25"/>
    <col min="8702" max="8702" width="3.42578125" style="25" customWidth="1"/>
    <col min="8703" max="8703" width="34.85546875" style="25" customWidth="1"/>
    <col min="8704" max="8704" width="32.42578125" style="25" customWidth="1"/>
    <col min="8705" max="8705" width="7.85546875" style="25" customWidth="1"/>
    <col min="8706" max="8706" width="31.5703125" style="25" customWidth="1"/>
    <col min="8707" max="8707" width="7.7109375" style="25" customWidth="1"/>
    <col min="8708" max="8708" width="32.140625" style="25" customWidth="1"/>
    <col min="8709" max="8709" width="7.7109375" style="25" customWidth="1"/>
    <col min="8710" max="8710" width="35.28515625" style="25" customWidth="1"/>
    <col min="8711" max="8711" width="9.7109375" style="25" customWidth="1"/>
    <col min="8712" max="8712" width="4.5703125" style="25" customWidth="1"/>
    <col min="8713" max="8957" width="8.85546875" style="25"/>
    <col min="8958" max="8958" width="3.42578125" style="25" customWidth="1"/>
    <col min="8959" max="8959" width="34.85546875" style="25" customWidth="1"/>
    <col min="8960" max="8960" width="32.42578125" style="25" customWidth="1"/>
    <col min="8961" max="8961" width="7.85546875" style="25" customWidth="1"/>
    <col min="8962" max="8962" width="31.5703125" style="25" customWidth="1"/>
    <col min="8963" max="8963" width="7.7109375" style="25" customWidth="1"/>
    <col min="8964" max="8964" width="32.140625" style="25" customWidth="1"/>
    <col min="8965" max="8965" width="7.7109375" style="25" customWidth="1"/>
    <col min="8966" max="8966" width="35.28515625" style="25" customWidth="1"/>
    <col min="8967" max="8967" width="9.7109375" style="25" customWidth="1"/>
    <col min="8968" max="8968" width="4.5703125" style="25" customWidth="1"/>
    <col min="8969" max="9213" width="8.85546875" style="25"/>
    <col min="9214" max="9214" width="3.42578125" style="25" customWidth="1"/>
    <col min="9215" max="9215" width="34.85546875" style="25" customWidth="1"/>
    <col min="9216" max="9216" width="32.42578125" style="25" customWidth="1"/>
    <col min="9217" max="9217" width="7.85546875" style="25" customWidth="1"/>
    <col min="9218" max="9218" width="31.5703125" style="25" customWidth="1"/>
    <col min="9219" max="9219" width="7.7109375" style="25" customWidth="1"/>
    <col min="9220" max="9220" width="32.140625" style="25" customWidth="1"/>
    <col min="9221" max="9221" width="7.7109375" style="25" customWidth="1"/>
    <col min="9222" max="9222" width="35.28515625" style="25" customWidth="1"/>
    <col min="9223" max="9223" width="9.7109375" style="25" customWidth="1"/>
    <col min="9224" max="9224" width="4.5703125" style="25" customWidth="1"/>
    <col min="9225" max="9469" width="8.85546875" style="25"/>
    <col min="9470" max="9470" width="3.42578125" style="25" customWidth="1"/>
    <col min="9471" max="9471" width="34.85546875" style="25" customWidth="1"/>
    <col min="9472" max="9472" width="32.42578125" style="25" customWidth="1"/>
    <col min="9473" max="9473" width="7.85546875" style="25" customWidth="1"/>
    <col min="9474" max="9474" width="31.5703125" style="25" customWidth="1"/>
    <col min="9475" max="9475" width="7.7109375" style="25" customWidth="1"/>
    <col min="9476" max="9476" width="32.140625" style="25" customWidth="1"/>
    <col min="9477" max="9477" width="7.7109375" style="25" customWidth="1"/>
    <col min="9478" max="9478" width="35.28515625" style="25" customWidth="1"/>
    <col min="9479" max="9479" width="9.7109375" style="25" customWidth="1"/>
    <col min="9480" max="9480" width="4.5703125" style="25" customWidth="1"/>
    <col min="9481" max="9725" width="8.85546875" style="25"/>
    <col min="9726" max="9726" width="3.42578125" style="25" customWidth="1"/>
    <col min="9727" max="9727" width="34.85546875" style="25" customWidth="1"/>
    <col min="9728" max="9728" width="32.42578125" style="25" customWidth="1"/>
    <col min="9729" max="9729" width="7.85546875" style="25" customWidth="1"/>
    <col min="9730" max="9730" width="31.5703125" style="25" customWidth="1"/>
    <col min="9731" max="9731" width="7.7109375" style="25" customWidth="1"/>
    <col min="9732" max="9732" width="32.140625" style="25" customWidth="1"/>
    <col min="9733" max="9733" width="7.7109375" style="25" customWidth="1"/>
    <col min="9734" max="9734" width="35.28515625" style="25" customWidth="1"/>
    <col min="9735" max="9735" width="9.7109375" style="25" customWidth="1"/>
    <col min="9736" max="9736" width="4.5703125" style="25" customWidth="1"/>
    <col min="9737" max="9981" width="8.85546875" style="25"/>
    <col min="9982" max="9982" width="3.42578125" style="25" customWidth="1"/>
    <col min="9983" max="9983" width="34.85546875" style="25" customWidth="1"/>
    <col min="9984" max="9984" width="32.42578125" style="25" customWidth="1"/>
    <col min="9985" max="9985" width="7.85546875" style="25" customWidth="1"/>
    <col min="9986" max="9986" width="31.5703125" style="25" customWidth="1"/>
    <col min="9987" max="9987" width="7.7109375" style="25" customWidth="1"/>
    <col min="9988" max="9988" width="32.140625" style="25" customWidth="1"/>
    <col min="9989" max="9989" width="7.7109375" style="25" customWidth="1"/>
    <col min="9990" max="9990" width="35.28515625" style="25" customWidth="1"/>
    <col min="9991" max="9991" width="9.7109375" style="25" customWidth="1"/>
    <col min="9992" max="9992" width="4.5703125" style="25" customWidth="1"/>
    <col min="9993" max="10237" width="8.85546875" style="25"/>
    <col min="10238" max="10238" width="3.42578125" style="25" customWidth="1"/>
    <col min="10239" max="10239" width="34.85546875" style="25" customWidth="1"/>
    <col min="10240" max="10240" width="32.42578125" style="25" customWidth="1"/>
    <col min="10241" max="10241" width="7.85546875" style="25" customWidth="1"/>
    <col min="10242" max="10242" width="31.5703125" style="25" customWidth="1"/>
    <col min="10243" max="10243" width="7.7109375" style="25" customWidth="1"/>
    <col min="10244" max="10244" width="32.140625" style="25" customWidth="1"/>
    <col min="10245" max="10245" width="7.7109375" style="25" customWidth="1"/>
    <col min="10246" max="10246" width="35.28515625" style="25" customWidth="1"/>
    <col min="10247" max="10247" width="9.7109375" style="25" customWidth="1"/>
    <col min="10248" max="10248" width="4.5703125" style="25" customWidth="1"/>
    <col min="10249" max="10493" width="8.85546875" style="25"/>
    <col min="10494" max="10494" width="3.42578125" style="25" customWidth="1"/>
    <col min="10495" max="10495" width="34.85546875" style="25" customWidth="1"/>
    <col min="10496" max="10496" width="32.42578125" style="25" customWidth="1"/>
    <col min="10497" max="10497" width="7.85546875" style="25" customWidth="1"/>
    <col min="10498" max="10498" width="31.5703125" style="25" customWidth="1"/>
    <col min="10499" max="10499" width="7.7109375" style="25" customWidth="1"/>
    <col min="10500" max="10500" width="32.140625" style="25" customWidth="1"/>
    <col min="10501" max="10501" width="7.7109375" style="25" customWidth="1"/>
    <col min="10502" max="10502" width="35.28515625" style="25" customWidth="1"/>
    <col min="10503" max="10503" width="9.7109375" style="25" customWidth="1"/>
    <col min="10504" max="10504" width="4.5703125" style="25" customWidth="1"/>
    <col min="10505" max="10749" width="8.85546875" style="25"/>
    <col min="10750" max="10750" width="3.42578125" style="25" customWidth="1"/>
    <col min="10751" max="10751" width="34.85546875" style="25" customWidth="1"/>
    <col min="10752" max="10752" width="32.42578125" style="25" customWidth="1"/>
    <col min="10753" max="10753" width="7.85546875" style="25" customWidth="1"/>
    <col min="10754" max="10754" width="31.5703125" style="25" customWidth="1"/>
    <col min="10755" max="10755" width="7.7109375" style="25" customWidth="1"/>
    <col min="10756" max="10756" width="32.140625" style="25" customWidth="1"/>
    <col min="10757" max="10757" width="7.7109375" style="25" customWidth="1"/>
    <col min="10758" max="10758" width="35.28515625" style="25" customWidth="1"/>
    <col min="10759" max="10759" width="9.7109375" style="25" customWidth="1"/>
    <col min="10760" max="10760" width="4.5703125" style="25" customWidth="1"/>
    <col min="10761" max="11005" width="8.85546875" style="25"/>
    <col min="11006" max="11006" width="3.42578125" style="25" customWidth="1"/>
    <col min="11007" max="11007" width="34.85546875" style="25" customWidth="1"/>
    <col min="11008" max="11008" width="32.42578125" style="25" customWidth="1"/>
    <col min="11009" max="11009" width="7.85546875" style="25" customWidth="1"/>
    <col min="11010" max="11010" width="31.5703125" style="25" customWidth="1"/>
    <col min="11011" max="11011" width="7.7109375" style="25" customWidth="1"/>
    <col min="11012" max="11012" width="32.140625" style="25" customWidth="1"/>
    <col min="11013" max="11013" width="7.7109375" style="25" customWidth="1"/>
    <col min="11014" max="11014" width="35.28515625" style="25" customWidth="1"/>
    <col min="11015" max="11015" width="9.7109375" style="25" customWidth="1"/>
    <col min="11016" max="11016" width="4.5703125" style="25" customWidth="1"/>
    <col min="11017" max="11261" width="8.85546875" style="25"/>
    <col min="11262" max="11262" width="3.42578125" style="25" customWidth="1"/>
    <col min="11263" max="11263" width="34.85546875" style="25" customWidth="1"/>
    <col min="11264" max="11264" width="32.42578125" style="25" customWidth="1"/>
    <col min="11265" max="11265" width="7.85546875" style="25" customWidth="1"/>
    <col min="11266" max="11266" width="31.5703125" style="25" customWidth="1"/>
    <col min="11267" max="11267" width="7.7109375" style="25" customWidth="1"/>
    <col min="11268" max="11268" width="32.140625" style="25" customWidth="1"/>
    <col min="11269" max="11269" width="7.7109375" style="25" customWidth="1"/>
    <col min="11270" max="11270" width="35.28515625" style="25" customWidth="1"/>
    <col min="11271" max="11271" width="9.7109375" style="25" customWidth="1"/>
    <col min="11272" max="11272" width="4.5703125" style="25" customWidth="1"/>
    <col min="11273" max="11517" width="8.85546875" style="25"/>
    <col min="11518" max="11518" width="3.42578125" style="25" customWidth="1"/>
    <col min="11519" max="11519" width="34.85546875" style="25" customWidth="1"/>
    <col min="11520" max="11520" width="32.42578125" style="25" customWidth="1"/>
    <col min="11521" max="11521" width="7.85546875" style="25" customWidth="1"/>
    <col min="11522" max="11522" width="31.5703125" style="25" customWidth="1"/>
    <col min="11523" max="11523" width="7.7109375" style="25" customWidth="1"/>
    <col min="11524" max="11524" width="32.140625" style="25" customWidth="1"/>
    <col min="11525" max="11525" width="7.7109375" style="25" customWidth="1"/>
    <col min="11526" max="11526" width="35.28515625" style="25" customWidth="1"/>
    <col min="11527" max="11527" width="9.7109375" style="25" customWidth="1"/>
    <col min="11528" max="11528" width="4.5703125" style="25" customWidth="1"/>
    <col min="11529" max="11773" width="8.85546875" style="25"/>
    <col min="11774" max="11774" width="3.42578125" style="25" customWidth="1"/>
    <col min="11775" max="11775" width="34.85546875" style="25" customWidth="1"/>
    <col min="11776" max="11776" width="32.42578125" style="25" customWidth="1"/>
    <col min="11777" max="11777" width="7.85546875" style="25" customWidth="1"/>
    <col min="11778" max="11778" width="31.5703125" style="25" customWidth="1"/>
    <col min="11779" max="11779" width="7.7109375" style="25" customWidth="1"/>
    <col min="11780" max="11780" width="32.140625" style="25" customWidth="1"/>
    <col min="11781" max="11781" width="7.7109375" style="25" customWidth="1"/>
    <col min="11782" max="11782" width="35.28515625" style="25" customWidth="1"/>
    <col min="11783" max="11783" width="9.7109375" style="25" customWidth="1"/>
    <col min="11784" max="11784" width="4.5703125" style="25" customWidth="1"/>
    <col min="11785" max="12029" width="8.85546875" style="25"/>
    <col min="12030" max="12030" width="3.42578125" style="25" customWidth="1"/>
    <col min="12031" max="12031" width="34.85546875" style="25" customWidth="1"/>
    <col min="12032" max="12032" width="32.42578125" style="25" customWidth="1"/>
    <col min="12033" max="12033" width="7.85546875" style="25" customWidth="1"/>
    <col min="12034" max="12034" width="31.5703125" style="25" customWidth="1"/>
    <col min="12035" max="12035" width="7.7109375" style="25" customWidth="1"/>
    <col min="12036" max="12036" width="32.140625" style="25" customWidth="1"/>
    <col min="12037" max="12037" width="7.7109375" style="25" customWidth="1"/>
    <col min="12038" max="12038" width="35.28515625" style="25" customWidth="1"/>
    <col min="12039" max="12039" width="9.7109375" style="25" customWidth="1"/>
    <col min="12040" max="12040" width="4.5703125" style="25" customWidth="1"/>
    <col min="12041" max="12285" width="8.85546875" style="25"/>
    <col min="12286" max="12286" width="3.42578125" style="25" customWidth="1"/>
    <col min="12287" max="12287" width="34.85546875" style="25" customWidth="1"/>
    <col min="12288" max="12288" width="32.42578125" style="25" customWidth="1"/>
    <col min="12289" max="12289" width="7.85546875" style="25" customWidth="1"/>
    <col min="12290" max="12290" width="31.5703125" style="25" customWidth="1"/>
    <col min="12291" max="12291" width="7.7109375" style="25" customWidth="1"/>
    <col min="12292" max="12292" width="32.140625" style="25" customWidth="1"/>
    <col min="12293" max="12293" width="7.7109375" style="25" customWidth="1"/>
    <col min="12294" max="12294" width="35.28515625" style="25" customWidth="1"/>
    <col min="12295" max="12295" width="9.7109375" style="25" customWidth="1"/>
    <col min="12296" max="12296" width="4.5703125" style="25" customWidth="1"/>
    <col min="12297" max="12541" width="8.85546875" style="25"/>
    <col min="12542" max="12542" width="3.42578125" style="25" customWidth="1"/>
    <col min="12543" max="12543" width="34.85546875" style="25" customWidth="1"/>
    <col min="12544" max="12544" width="32.42578125" style="25" customWidth="1"/>
    <col min="12545" max="12545" width="7.85546875" style="25" customWidth="1"/>
    <col min="12546" max="12546" width="31.5703125" style="25" customWidth="1"/>
    <col min="12547" max="12547" width="7.7109375" style="25" customWidth="1"/>
    <col min="12548" max="12548" width="32.140625" style="25" customWidth="1"/>
    <col min="12549" max="12549" width="7.7109375" style="25" customWidth="1"/>
    <col min="12550" max="12550" width="35.28515625" style="25" customWidth="1"/>
    <col min="12551" max="12551" width="9.7109375" style="25" customWidth="1"/>
    <col min="12552" max="12552" width="4.5703125" style="25" customWidth="1"/>
    <col min="12553" max="12797" width="8.85546875" style="25"/>
    <col min="12798" max="12798" width="3.42578125" style="25" customWidth="1"/>
    <col min="12799" max="12799" width="34.85546875" style="25" customWidth="1"/>
    <col min="12800" max="12800" width="32.42578125" style="25" customWidth="1"/>
    <col min="12801" max="12801" width="7.85546875" style="25" customWidth="1"/>
    <col min="12802" max="12802" width="31.5703125" style="25" customWidth="1"/>
    <col min="12803" max="12803" width="7.7109375" style="25" customWidth="1"/>
    <col min="12804" max="12804" width="32.140625" style="25" customWidth="1"/>
    <col min="12805" max="12805" width="7.7109375" style="25" customWidth="1"/>
    <col min="12806" max="12806" width="35.28515625" style="25" customWidth="1"/>
    <col min="12807" max="12807" width="9.7109375" style="25" customWidth="1"/>
    <col min="12808" max="12808" width="4.5703125" style="25" customWidth="1"/>
    <col min="12809" max="13053" width="8.85546875" style="25"/>
    <col min="13054" max="13054" width="3.42578125" style="25" customWidth="1"/>
    <col min="13055" max="13055" width="34.85546875" style="25" customWidth="1"/>
    <col min="13056" max="13056" width="32.42578125" style="25" customWidth="1"/>
    <col min="13057" max="13057" width="7.85546875" style="25" customWidth="1"/>
    <col min="13058" max="13058" width="31.5703125" style="25" customWidth="1"/>
    <col min="13059" max="13059" width="7.7109375" style="25" customWidth="1"/>
    <col min="13060" max="13060" width="32.140625" style="25" customWidth="1"/>
    <col min="13061" max="13061" width="7.7109375" style="25" customWidth="1"/>
    <col min="13062" max="13062" width="35.28515625" style="25" customWidth="1"/>
    <col min="13063" max="13063" width="9.7109375" style="25" customWidth="1"/>
    <col min="13064" max="13064" width="4.5703125" style="25" customWidth="1"/>
    <col min="13065" max="13309" width="8.85546875" style="25"/>
    <col min="13310" max="13310" width="3.42578125" style="25" customWidth="1"/>
    <col min="13311" max="13311" width="34.85546875" style="25" customWidth="1"/>
    <col min="13312" max="13312" width="32.42578125" style="25" customWidth="1"/>
    <col min="13313" max="13313" width="7.85546875" style="25" customWidth="1"/>
    <col min="13314" max="13314" width="31.5703125" style="25" customWidth="1"/>
    <col min="13315" max="13315" width="7.7109375" style="25" customWidth="1"/>
    <col min="13316" max="13316" width="32.140625" style="25" customWidth="1"/>
    <col min="13317" max="13317" width="7.7109375" style="25" customWidth="1"/>
    <col min="13318" max="13318" width="35.28515625" style="25" customWidth="1"/>
    <col min="13319" max="13319" width="9.7109375" style="25" customWidth="1"/>
    <col min="13320" max="13320" width="4.5703125" style="25" customWidth="1"/>
    <col min="13321" max="13565" width="8.85546875" style="25"/>
    <col min="13566" max="13566" width="3.42578125" style="25" customWidth="1"/>
    <col min="13567" max="13567" width="34.85546875" style="25" customWidth="1"/>
    <col min="13568" max="13568" width="32.42578125" style="25" customWidth="1"/>
    <col min="13569" max="13569" width="7.85546875" style="25" customWidth="1"/>
    <col min="13570" max="13570" width="31.5703125" style="25" customWidth="1"/>
    <col min="13571" max="13571" width="7.7109375" style="25" customWidth="1"/>
    <col min="13572" max="13572" width="32.140625" style="25" customWidth="1"/>
    <col min="13573" max="13573" width="7.7109375" style="25" customWidth="1"/>
    <col min="13574" max="13574" width="35.28515625" style="25" customWidth="1"/>
    <col min="13575" max="13575" width="9.7109375" style="25" customWidth="1"/>
    <col min="13576" max="13576" width="4.5703125" style="25" customWidth="1"/>
    <col min="13577" max="13821" width="8.85546875" style="25"/>
    <col min="13822" max="13822" width="3.42578125" style="25" customWidth="1"/>
    <col min="13823" max="13823" width="34.85546875" style="25" customWidth="1"/>
    <col min="13824" max="13824" width="32.42578125" style="25" customWidth="1"/>
    <col min="13825" max="13825" width="7.85546875" style="25" customWidth="1"/>
    <col min="13826" max="13826" width="31.5703125" style="25" customWidth="1"/>
    <col min="13827" max="13827" width="7.7109375" style="25" customWidth="1"/>
    <col min="13828" max="13828" width="32.140625" style="25" customWidth="1"/>
    <col min="13829" max="13829" width="7.7109375" style="25" customWidth="1"/>
    <col min="13830" max="13830" width="35.28515625" style="25" customWidth="1"/>
    <col min="13831" max="13831" width="9.7109375" style="25" customWidth="1"/>
    <col min="13832" max="13832" width="4.5703125" style="25" customWidth="1"/>
    <col min="13833" max="14077" width="8.85546875" style="25"/>
    <col min="14078" max="14078" width="3.42578125" style="25" customWidth="1"/>
    <col min="14079" max="14079" width="34.85546875" style="25" customWidth="1"/>
    <col min="14080" max="14080" width="32.42578125" style="25" customWidth="1"/>
    <col min="14081" max="14081" width="7.85546875" style="25" customWidth="1"/>
    <col min="14082" max="14082" width="31.5703125" style="25" customWidth="1"/>
    <col min="14083" max="14083" width="7.7109375" style="25" customWidth="1"/>
    <col min="14084" max="14084" width="32.140625" style="25" customWidth="1"/>
    <col min="14085" max="14085" width="7.7109375" style="25" customWidth="1"/>
    <col min="14086" max="14086" width="35.28515625" style="25" customWidth="1"/>
    <col min="14087" max="14087" width="9.7109375" style="25" customWidth="1"/>
    <col min="14088" max="14088" width="4.5703125" style="25" customWidth="1"/>
    <col min="14089" max="14333" width="8.85546875" style="25"/>
    <col min="14334" max="14334" width="3.42578125" style="25" customWidth="1"/>
    <col min="14335" max="14335" width="34.85546875" style="25" customWidth="1"/>
    <col min="14336" max="14336" width="32.42578125" style="25" customWidth="1"/>
    <col min="14337" max="14337" width="7.85546875" style="25" customWidth="1"/>
    <col min="14338" max="14338" width="31.5703125" style="25" customWidth="1"/>
    <col min="14339" max="14339" width="7.7109375" style="25" customWidth="1"/>
    <col min="14340" max="14340" width="32.140625" style="25" customWidth="1"/>
    <col min="14341" max="14341" width="7.7109375" style="25" customWidth="1"/>
    <col min="14342" max="14342" width="35.28515625" style="25" customWidth="1"/>
    <col min="14343" max="14343" width="9.7109375" style="25" customWidth="1"/>
    <col min="14344" max="14344" width="4.5703125" style="25" customWidth="1"/>
    <col min="14345" max="14589" width="8.85546875" style="25"/>
    <col min="14590" max="14590" width="3.42578125" style="25" customWidth="1"/>
    <col min="14591" max="14591" width="34.85546875" style="25" customWidth="1"/>
    <col min="14592" max="14592" width="32.42578125" style="25" customWidth="1"/>
    <col min="14593" max="14593" width="7.85546875" style="25" customWidth="1"/>
    <col min="14594" max="14594" width="31.5703125" style="25" customWidth="1"/>
    <col min="14595" max="14595" width="7.7109375" style="25" customWidth="1"/>
    <col min="14596" max="14596" width="32.140625" style="25" customWidth="1"/>
    <col min="14597" max="14597" width="7.7109375" style="25" customWidth="1"/>
    <col min="14598" max="14598" width="35.28515625" style="25" customWidth="1"/>
    <col min="14599" max="14599" width="9.7109375" style="25" customWidth="1"/>
    <col min="14600" max="14600" width="4.5703125" style="25" customWidth="1"/>
    <col min="14601" max="14845" width="8.85546875" style="25"/>
    <col min="14846" max="14846" width="3.42578125" style="25" customWidth="1"/>
    <col min="14847" max="14847" width="34.85546875" style="25" customWidth="1"/>
    <col min="14848" max="14848" width="32.42578125" style="25" customWidth="1"/>
    <col min="14849" max="14849" width="7.85546875" style="25" customWidth="1"/>
    <col min="14850" max="14850" width="31.5703125" style="25" customWidth="1"/>
    <col min="14851" max="14851" width="7.7109375" style="25" customWidth="1"/>
    <col min="14852" max="14852" width="32.140625" style="25" customWidth="1"/>
    <col min="14853" max="14853" width="7.7109375" style="25" customWidth="1"/>
    <col min="14854" max="14854" width="35.28515625" style="25" customWidth="1"/>
    <col min="14855" max="14855" width="9.7109375" style="25" customWidth="1"/>
    <col min="14856" max="14856" width="4.5703125" style="25" customWidth="1"/>
    <col min="14857" max="15101" width="8.85546875" style="25"/>
    <col min="15102" max="15102" width="3.42578125" style="25" customWidth="1"/>
    <col min="15103" max="15103" width="34.85546875" style="25" customWidth="1"/>
    <col min="15104" max="15104" width="32.42578125" style="25" customWidth="1"/>
    <col min="15105" max="15105" width="7.85546875" style="25" customWidth="1"/>
    <col min="15106" max="15106" width="31.5703125" style="25" customWidth="1"/>
    <col min="15107" max="15107" width="7.7109375" style="25" customWidth="1"/>
    <col min="15108" max="15108" width="32.140625" style="25" customWidth="1"/>
    <col min="15109" max="15109" width="7.7109375" style="25" customWidth="1"/>
    <col min="15110" max="15110" width="35.28515625" style="25" customWidth="1"/>
    <col min="15111" max="15111" width="9.7109375" style="25" customWidth="1"/>
    <col min="15112" max="15112" width="4.5703125" style="25" customWidth="1"/>
    <col min="15113" max="15357" width="8.85546875" style="25"/>
    <col min="15358" max="15358" width="3.42578125" style="25" customWidth="1"/>
    <col min="15359" max="15359" width="34.85546875" style="25" customWidth="1"/>
    <col min="15360" max="15360" width="32.42578125" style="25" customWidth="1"/>
    <col min="15361" max="15361" width="7.85546875" style="25" customWidth="1"/>
    <col min="15362" max="15362" width="31.5703125" style="25" customWidth="1"/>
    <col min="15363" max="15363" width="7.7109375" style="25" customWidth="1"/>
    <col min="15364" max="15364" width="32.140625" style="25" customWidth="1"/>
    <col min="15365" max="15365" width="7.7109375" style="25" customWidth="1"/>
    <col min="15366" max="15366" width="35.28515625" style="25" customWidth="1"/>
    <col min="15367" max="15367" width="9.7109375" style="25" customWidth="1"/>
    <col min="15368" max="15368" width="4.5703125" style="25" customWidth="1"/>
    <col min="15369" max="15613" width="8.85546875" style="25"/>
    <col min="15614" max="15614" width="3.42578125" style="25" customWidth="1"/>
    <col min="15615" max="15615" width="34.85546875" style="25" customWidth="1"/>
    <col min="15616" max="15616" width="32.42578125" style="25" customWidth="1"/>
    <col min="15617" max="15617" width="7.85546875" style="25" customWidth="1"/>
    <col min="15618" max="15618" width="31.5703125" style="25" customWidth="1"/>
    <col min="15619" max="15619" width="7.7109375" style="25" customWidth="1"/>
    <col min="15620" max="15620" width="32.140625" style="25" customWidth="1"/>
    <col min="15621" max="15621" width="7.7109375" style="25" customWidth="1"/>
    <col min="15622" max="15622" width="35.28515625" style="25" customWidth="1"/>
    <col min="15623" max="15623" width="9.7109375" style="25" customWidth="1"/>
    <col min="15624" max="15624" width="4.5703125" style="25" customWidth="1"/>
    <col min="15625" max="15869" width="8.85546875" style="25"/>
    <col min="15870" max="15870" width="3.42578125" style="25" customWidth="1"/>
    <col min="15871" max="15871" width="34.85546875" style="25" customWidth="1"/>
    <col min="15872" max="15872" width="32.42578125" style="25" customWidth="1"/>
    <col min="15873" max="15873" width="7.85546875" style="25" customWidth="1"/>
    <col min="15874" max="15874" width="31.5703125" style="25" customWidth="1"/>
    <col min="15875" max="15875" width="7.7109375" style="25" customWidth="1"/>
    <col min="15876" max="15876" width="32.140625" style="25" customWidth="1"/>
    <col min="15877" max="15877" width="7.7109375" style="25" customWidth="1"/>
    <col min="15878" max="15878" width="35.28515625" style="25" customWidth="1"/>
    <col min="15879" max="15879" width="9.7109375" style="25" customWidth="1"/>
    <col min="15880" max="15880" width="4.5703125" style="25" customWidth="1"/>
    <col min="15881" max="16125" width="8.85546875" style="25"/>
    <col min="16126" max="16126" width="3.42578125" style="25" customWidth="1"/>
    <col min="16127" max="16127" width="34.85546875" style="25" customWidth="1"/>
    <col min="16128" max="16128" width="32.42578125" style="25" customWidth="1"/>
    <col min="16129" max="16129" width="7.85546875" style="25" customWidth="1"/>
    <col min="16130" max="16130" width="31.5703125" style="25" customWidth="1"/>
    <col min="16131" max="16131" width="7.7109375" style="25" customWidth="1"/>
    <col min="16132" max="16132" width="32.140625" style="25" customWidth="1"/>
    <col min="16133" max="16133" width="7.7109375" style="25" customWidth="1"/>
    <col min="16134" max="16134" width="35.28515625" style="25" customWidth="1"/>
    <col min="16135" max="16135" width="9.7109375" style="25" customWidth="1"/>
    <col min="16136" max="16136" width="4.5703125" style="25" customWidth="1"/>
    <col min="16137" max="16384" width="8.85546875" style="25"/>
  </cols>
  <sheetData>
    <row r="1" spans="1:9" ht="24" customHeight="1">
      <c r="A1" s="275" t="s">
        <v>71</v>
      </c>
      <c r="B1" s="275"/>
      <c r="C1" s="275"/>
      <c r="D1" s="275"/>
      <c r="E1" s="275"/>
      <c r="F1" s="275"/>
      <c r="G1" s="275"/>
      <c r="H1" s="275"/>
      <c r="I1" s="275"/>
    </row>
    <row r="2" spans="1:9" ht="21.6" customHeight="1">
      <c r="A2" s="276" t="s">
        <v>135</v>
      </c>
      <c r="B2" s="276"/>
      <c r="C2" s="276"/>
      <c r="D2" s="276"/>
      <c r="E2" s="276"/>
      <c r="F2" s="276"/>
      <c r="G2" s="276"/>
      <c r="H2" s="276"/>
      <c r="I2" s="276"/>
    </row>
    <row r="3" spans="1:9" ht="21" customHeight="1" thickBot="1">
      <c r="A3" s="272" t="s">
        <v>116</v>
      </c>
      <c r="B3" s="272"/>
      <c r="C3" s="272"/>
      <c r="D3" s="272"/>
      <c r="E3" s="272"/>
      <c r="F3" s="272"/>
      <c r="G3" s="272"/>
      <c r="H3" s="272"/>
      <c r="I3" s="272"/>
    </row>
    <row r="4" spans="1:9" s="40" customFormat="1" ht="23.25" customHeight="1" thickBot="1">
      <c r="A4" s="255" t="s">
        <v>16</v>
      </c>
      <c r="B4" s="256"/>
      <c r="C4" s="256"/>
      <c r="D4" s="256"/>
      <c r="E4" s="256"/>
      <c r="F4" s="256"/>
      <c r="G4" s="256"/>
      <c r="H4" s="256"/>
      <c r="I4" s="257"/>
    </row>
    <row r="5" spans="1:9" s="40" customFormat="1" ht="24" customHeight="1" thickBot="1">
      <c r="A5" s="232" t="s">
        <v>0</v>
      </c>
      <c r="B5" s="233"/>
      <c r="C5" s="232" t="s">
        <v>50</v>
      </c>
      <c r="D5" s="258"/>
      <c r="E5" s="254"/>
      <c r="F5" s="254"/>
      <c r="G5" s="254"/>
      <c r="H5" s="254"/>
      <c r="I5" s="248" t="s">
        <v>126</v>
      </c>
    </row>
    <row r="6" spans="1:9" s="40" customFormat="1" ht="24" customHeight="1" thickBot="1">
      <c r="A6" s="234"/>
      <c r="B6" s="235"/>
      <c r="C6" s="234"/>
      <c r="D6" s="259"/>
      <c r="E6" s="250" t="s">
        <v>124</v>
      </c>
      <c r="F6" s="251"/>
      <c r="G6" s="252" t="s">
        <v>125</v>
      </c>
      <c r="H6" s="253"/>
      <c r="I6" s="249"/>
    </row>
    <row r="7" spans="1:9" s="24" customFormat="1" ht="32.25" customHeight="1">
      <c r="A7" s="102" t="s">
        <v>1</v>
      </c>
      <c r="B7" s="2" t="s">
        <v>72</v>
      </c>
      <c r="C7" s="293">
        <f>C8+C9+C12+C13+C14</f>
        <v>2400</v>
      </c>
      <c r="D7" s="294"/>
      <c r="E7" s="293">
        <f t="shared" ref="E7" si="0">E8+E9+E12+E13+E14</f>
        <v>2400</v>
      </c>
      <c r="F7" s="294"/>
      <c r="G7" s="293">
        <f t="shared" ref="G7" si="1">G8+G9+G12+G13+G14</f>
        <v>1579</v>
      </c>
      <c r="H7" s="294"/>
      <c r="I7" s="194">
        <f>G7/E7%</f>
        <v>65.791666666666671</v>
      </c>
    </row>
    <row r="8" spans="1:9" s="66" customFormat="1" ht="33.75" customHeight="1">
      <c r="A8" s="144" t="s">
        <v>2</v>
      </c>
      <c r="B8" s="65" t="s">
        <v>31</v>
      </c>
      <c r="C8" s="247">
        <v>0</v>
      </c>
      <c r="D8" s="247"/>
      <c r="E8" s="247">
        <v>0</v>
      </c>
      <c r="F8" s="247"/>
      <c r="G8" s="247">
        <v>0</v>
      </c>
      <c r="H8" s="247"/>
      <c r="I8" s="177"/>
    </row>
    <row r="9" spans="1:9" s="66" customFormat="1" ht="21.75" customHeight="1">
      <c r="A9" s="146" t="s">
        <v>17</v>
      </c>
      <c r="B9" s="67" t="s">
        <v>32</v>
      </c>
      <c r="C9" s="244">
        <f>C10</f>
        <v>2400</v>
      </c>
      <c r="D9" s="229"/>
      <c r="E9" s="244">
        <f t="shared" ref="E9" si="2">E10</f>
        <v>2400</v>
      </c>
      <c r="F9" s="229"/>
      <c r="G9" s="244">
        <f t="shared" ref="G9" si="3">G10</f>
        <v>1579</v>
      </c>
      <c r="H9" s="229"/>
      <c r="I9" s="195">
        <f>G9/E9%</f>
        <v>65.791666666666671</v>
      </c>
    </row>
    <row r="10" spans="1:9" s="24" customFormat="1" ht="18" customHeight="1">
      <c r="A10" s="104"/>
      <c r="B10" s="60" t="s">
        <v>74</v>
      </c>
      <c r="C10" s="240">
        <f>SUM(D11:D11)</f>
        <v>2400</v>
      </c>
      <c r="D10" s="241"/>
      <c r="E10" s="240">
        <f>SUM(F11:F11)</f>
        <v>2400</v>
      </c>
      <c r="F10" s="241"/>
      <c r="G10" s="240">
        <f>SUM(H11:H11)</f>
        <v>1579</v>
      </c>
      <c r="H10" s="241"/>
      <c r="I10" s="192">
        <f>G10/E10%</f>
        <v>65.791666666666671</v>
      </c>
    </row>
    <row r="11" spans="1:9" s="24" customFormat="1" ht="18" customHeight="1">
      <c r="A11" s="104"/>
      <c r="B11" s="63"/>
      <c r="C11" s="61" t="s">
        <v>75</v>
      </c>
      <c r="D11" s="62">
        <v>2400</v>
      </c>
      <c r="E11" s="61"/>
      <c r="F11" s="62">
        <v>2400</v>
      </c>
      <c r="G11" s="61" t="s">
        <v>75</v>
      </c>
      <c r="H11" s="62">
        <v>1579</v>
      </c>
      <c r="I11" s="193">
        <f>H11/F11%</f>
        <v>65.791666666666671</v>
      </c>
    </row>
    <row r="12" spans="1:9" s="66" customFormat="1" ht="21.75" customHeight="1">
      <c r="A12" s="146" t="s">
        <v>19</v>
      </c>
      <c r="B12" s="65" t="s">
        <v>22</v>
      </c>
      <c r="C12" s="290">
        <v>0</v>
      </c>
      <c r="D12" s="291"/>
      <c r="E12" s="290">
        <v>0</v>
      </c>
      <c r="F12" s="291"/>
      <c r="G12" s="290">
        <v>0</v>
      </c>
      <c r="H12" s="291"/>
      <c r="I12" s="145">
        <v>0</v>
      </c>
    </row>
    <row r="13" spans="1:9" s="66" customFormat="1" ht="21.75" customHeight="1">
      <c r="A13" s="146" t="s">
        <v>18</v>
      </c>
      <c r="B13" s="67" t="s">
        <v>85</v>
      </c>
      <c r="C13" s="228">
        <v>0</v>
      </c>
      <c r="D13" s="229"/>
      <c r="E13" s="228">
        <v>0</v>
      </c>
      <c r="F13" s="229"/>
      <c r="G13" s="228">
        <v>0</v>
      </c>
      <c r="H13" s="229"/>
      <c r="I13" s="145">
        <v>0</v>
      </c>
    </row>
    <row r="14" spans="1:9" s="76" customFormat="1" ht="35.25" customHeight="1">
      <c r="A14" s="150" t="s">
        <v>47</v>
      </c>
      <c r="B14" s="75" t="s">
        <v>87</v>
      </c>
      <c r="C14" s="292">
        <v>0</v>
      </c>
      <c r="D14" s="289"/>
      <c r="E14" s="292">
        <v>0</v>
      </c>
      <c r="F14" s="289"/>
      <c r="G14" s="292">
        <v>0</v>
      </c>
      <c r="H14" s="289"/>
      <c r="I14" s="151">
        <v>0</v>
      </c>
    </row>
    <row r="15" spans="1:9" s="78" customFormat="1" ht="33" customHeight="1">
      <c r="A15" s="152" t="s">
        <v>4</v>
      </c>
      <c r="B15" s="77" t="s">
        <v>88</v>
      </c>
      <c r="C15" s="286">
        <f>C16+C17+C18</f>
        <v>0</v>
      </c>
      <c r="D15" s="287"/>
      <c r="E15" s="286">
        <f>E16+E17+E18</f>
        <v>0</v>
      </c>
      <c r="F15" s="287"/>
      <c r="G15" s="286">
        <f t="shared" ref="G15" si="4">G16+G17+G18</f>
        <v>0</v>
      </c>
      <c r="H15" s="287"/>
      <c r="I15" s="153">
        <v>0</v>
      </c>
    </row>
    <row r="16" spans="1:9" s="76" customFormat="1" ht="32.25" customHeight="1" thickBot="1">
      <c r="A16" s="154" t="s">
        <v>20</v>
      </c>
      <c r="B16" s="75" t="s">
        <v>8</v>
      </c>
      <c r="C16" s="288">
        <v>0</v>
      </c>
      <c r="D16" s="289"/>
      <c r="E16" s="288">
        <v>0</v>
      </c>
      <c r="F16" s="289"/>
      <c r="G16" s="288">
        <v>0</v>
      </c>
      <c r="H16" s="289"/>
      <c r="I16" s="155">
        <v>0</v>
      </c>
    </row>
    <row r="17" spans="1:9" s="66" customFormat="1" ht="29.25" customHeight="1">
      <c r="A17" s="156" t="s">
        <v>17</v>
      </c>
      <c r="B17" s="79" t="s">
        <v>90</v>
      </c>
      <c r="C17" s="228">
        <v>0</v>
      </c>
      <c r="D17" s="229"/>
      <c r="E17" s="228">
        <v>0</v>
      </c>
      <c r="F17" s="229"/>
      <c r="G17" s="228">
        <v>0</v>
      </c>
      <c r="H17" s="229"/>
      <c r="I17" s="145">
        <v>0</v>
      </c>
    </row>
    <row r="18" spans="1:9" s="66" customFormat="1" ht="36" customHeight="1">
      <c r="A18" s="157" t="s">
        <v>38</v>
      </c>
      <c r="B18" s="65" t="s">
        <v>92</v>
      </c>
      <c r="C18" s="284">
        <v>0</v>
      </c>
      <c r="D18" s="285"/>
      <c r="E18" s="284">
        <v>0</v>
      </c>
      <c r="F18" s="285"/>
      <c r="G18" s="284">
        <v>0</v>
      </c>
      <c r="H18" s="285"/>
      <c r="I18" s="158">
        <v>0</v>
      </c>
    </row>
    <row r="19" spans="1:9" s="66" customFormat="1" ht="30.75" customHeight="1">
      <c r="A19" s="144" t="s">
        <v>5</v>
      </c>
      <c r="B19" s="65" t="s">
        <v>95</v>
      </c>
      <c r="C19" s="228">
        <f>C20+C22+C25</f>
        <v>0</v>
      </c>
      <c r="D19" s="229"/>
      <c r="E19" s="228">
        <f>E20+E22+E25</f>
        <v>0</v>
      </c>
      <c r="F19" s="229"/>
      <c r="G19" s="228">
        <f t="shared" ref="G19" si="5">G20+G22+G25</f>
        <v>0</v>
      </c>
      <c r="H19" s="229"/>
      <c r="I19" s="145">
        <v>0</v>
      </c>
    </row>
    <row r="20" spans="1:9" s="66" customFormat="1" ht="33.75" customHeight="1">
      <c r="A20" s="144" t="s">
        <v>20</v>
      </c>
      <c r="B20" s="82" t="s">
        <v>96</v>
      </c>
      <c r="C20" s="228">
        <f>SUM(D21:D21)</f>
        <v>0</v>
      </c>
      <c r="D20" s="229"/>
      <c r="E20" s="228">
        <f>SUM(F21:F21)</f>
        <v>0</v>
      </c>
      <c r="F20" s="229"/>
      <c r="G20" s="228">
        <f t="shared" ref="G20" si="6">SUM(H21:H21)</f>
        <v>0</v>
      </c>
      <c r="H20" s="229"/>
      <c r="I20" s="145">
        <v>0</v>
      </c>
    </row>
    <row r="21" spans="1:9" s="24" customFormat="1" ht="18.75" customHeight="1">
      <c r="A21" s="121"/>
      <c r="B21" s="51"/>
      <c r="C21" s="61"/>
      <c r="D21" s="68"/>
      <c r="E21" s="61"/>
      <c r="F21" s="68"/>
      <c r="G21" s="61"/>
      <c r="H21" s="68"/>
      <c r="I21" s="149"/>
    </row>
    <row r="22" spans="1:9" s="66" customFormat="1" ht="33" customHeight="1">
      <c r="A22" s="124" t="s">
        <v>17</v>
      </c>
      <c r="B22" s="82" t="s">
        <v>37</v>
      </c>
      <c r="C22" s="277">
        <f>D23</f>
        <v>0</v>
      </c>
      <c r="D22" s="262"/>
      <c r="E22" s="277">
        <f>F23</f>
        <v>0</v>
      </c>
      <c r="F22" s="262"/>
      <c r="G22" s="277">
        <f t="shared" ref="G22" si="7">H23</f>
        <v>0</v>
      </c>
      <c r="H22" s="262"/>
      <c r="I22" s="159">
        <v>0</v>
      </c>
    </row>
    <row r="23" spans="1:9" s="24" customFormat="1" ht="20.25" customHeight="1">
      <c r="A23" s="121"/>
      <c r="B23" s="85" t="s">
        <v>101</v>
      </c>
      <c r="C23" s="4" t="s">
        <v>102</v>
      </c>
      <c r="D23" s="8"/>
      <c r="E23" s="4"/>
      <c r="F23" s="8"/>
      <c r="G23" s="4"/>
      <c r="H23" s="8"/>
      <c r="I23" s="160"/>
    </row>
    <row r="24" spans="1:9" s="24" customFormat="1" ht="18" customHeight="1">
      <c r="A24" s="121"/>
      <c r="B24" s="85"/>
      <c r="C24" s="4"/>
      <c r="D24" s="8"/>
      <c r="E24" s="4"/>
      <c r="F24" s="8"/>
      <c r="G24" s="4"/>
      <c r="H24" s="8"/>
      <c r="I24" s="160"/>
    </row>
    <row r="25" spans="1:9" s="66" customFormat="1" ht="33" customHeight="1">
      <c r="A25" s="124" t="s">
        <v>19</v>
      </c>
      <c r="B25" s="82" t="s">
        <v>105</v>
      </c>
      <c r="C25" s="277">
        <f>SUM(D26:D26)</f>
        <v>0</v>
      </c>
      <c r="D25" s="262"/>
      <c r="E25" s="277">
        <f>SUM(F26:F26)</f>
        <v>0</v>
      </c>
      <c r="F25" s="262"/>
      <c r="G25" s="277">
        <f>SUM(H26:H26)</f>
        <v>0</v>
      </c>
      <c r="H25" s="262"/>
      <c r="I25" s="159">
        <v>0</v>
      </c>
    </row>
    <row r="26" spans="1:9" s="24" customFormat="1" ht="18" customHeight="1">
      <c r="A26" s="121"/>
      <c r="B26" s="3"/>
      <c r="C26" s="1"/>
      <c r="D26" s="8"/>
      <c r="E26" s="1"/>
      <c r="F26" s="8"/>
      <c r="G26" s="1"/>
      <c r="H26" s="8"/>
      <c r="I26" s="108"/>
    </row>
    <row r="27" spans="1:9" s="78" customFormat="1" ht="30.75" customHeight="1">
      <c r="A27" s="161" t="s">
        <v>9</v>
      </c>
      <c r="B27" s="77" t="s">
        <v>106</v>
      </c>
      <c r="C27" s="230">
        <f>C28+C30</f>
        <v>0</v>
      </c>
      <c r="D27" s="231"/>
      <c r="E27" s="230">
        <f>E28+E30</f>
        <v>0</v>
      </c>
      <c r="F27" s="231"/>
      <c r="G27" s="230">
        <f>G28+G30</f>
        <v>0</v>
      </c>
      <c r="H27" s="231"/>
      <c r="I27" s="162">
        <v>0</v>
      </c>
    </row>
    <row r="28" spans="1:9" s="66" customFormat="1" ht="23.25" customHeight="1">
      <c r="A28" s="163" t="s">
        <v>2</v>
      </c>
      <c r="B28" s="87" t="s">
        <v>33</v>
      </c>
      <c r="C28" s="228">
        <f>SUM(D29:D29)</f>
        <v>0</v>
      </c>
      <c r="D28" s="229"/>
      <c r="E28" s="228">
        <f>SUM(F29:F29)</f>
        <v>0</v>
      </c>
      <c r="F28" s="229"/>
      <c r="G28" s="228">
        <f>SUM(H29:H29)</f>
        <v>0</v>
      </c>
      <c r="H28" s="229"/>
      <c r="I28" s="145">
        <v>0</v>
      </c>
    </row>
    <row r="29" spans="1:9" s="24" customFormat="1" ht="18" customHeight="1">
      <c r="A29" s="121"/>
      <c r="B29" s="51"/>
      <c r="C29" s="16"/>
      <c r="D29" s="88"/>
      <c r="E29" s="16"/>
      <c r="F29" s="88"/>
      <c r="G29" s="16"/>
      <c r="H29" s="88"/>
      <c r="I29" s="164"/>
    </row>
    <row r="30" spans="1:9" s="78" customFormat="1" ht="24" customHeight="1">
      <c r="A30" s="161" t="s">
        <v>3</v>
      </c>
      <c r="B30" s="77" t="s">
        <v>34</v>
      </c>
      <c r="C30" s="230">
        <v>0</v>
      </c>
      <c r="D30" s="231"/>
      <c r="E30" s="230">
        <v>0</v>
      </c>
      <c r="F30" s="231"/>
      <c r="G30" s="230">
        <v>0</v>
      </c>
      <c r="H30" s="231"/>
      <c r="I30" s="162">
        <v>0</v>
      </c>
    </row>
    <row r="31" spans="1:9" s="78" customFormat="1" ht="24" customHeight="1" thickBot="1">
      <c r="A31" s="165"/>
      <c r="B31" s="166"/>
      <c r="C31" s="167"/>
      <c r="D31" s="168"/>
      <c r="E31" s="167"/>
      <c r="F31" s="168"/>
      <c r="G31" s="167"/>
      <c r="H31" s="168"/>
      <c r="I31" s="169"/>
    </row>
    <row r="32" spans="1:9" s="40" customFormat="1" ht="24" customHeight="1" thickBot="1">
      <c r="A32" s="232" t="s">
        <v>0</v>
      </c>
      <c r="B32" s="233"/>
      <c r="C32" s="232" t="s">
        <v>50</v>
      </c>
      <c r="D32" s="258"/>
      <c r="E32" s="254"/>
      <c r="F32" s="254"/>
      <c r="G32" s="254"/>
      <c r="H32" s="254"/>
      <c r="I32" s="248" t="s">
        <v>126</v>
      </c>
    </row>
    <row r="33" spans="1:9" s="40" customFormat="1" ht="24" customHeight="1" thickBot="1">
      <c r="A33" s="234"/>
      <c r="B33" s="235"/>
      <c r="C33" s="234"/>
      <c r="D33" s="259"/>
      <c r="E33" s="250" t="s">
        <v>124</v>
      </c>
      <c r="F33" s="251"/>
      <c r="G33" s="252" t="s">
        <v>125</v>
      </c>
      <c r="H33" s="253"/>
      <c r="I33" s="249"/>
    </row>
    <row r="34" spans="1:9" s="78" customFormat="1" ht="30.6" customHeight="1">
      <c r="A34" s="170" t="s">
        <v>6</v>
      </c>
      <c r="B34" s="89" t="s">
        <v>111</v>
      </c>
      <c r="C34" s="282">
        <v>0</v>
      </c>
      <c r="D34" s="283"/>
      <c r="E34" s="282">
        <v>0</v>
      </c>
      <c r="F34" s="283"/>
      <c r="G34" s="282">
        <v>0</v>
      </c>
      <c r="H34" s="283"/>
      <c r="I34" s="162">
        <v>0</v>
      </c>
    </row>
    <row r="35" spans="1:9" s="24" customFormat="1" ht="33.6" customHeight="1">
      <c r="A35" s="134"/>
      <c r="B35" s="15" t="s">
        <v>29</v>
      </c>
      <c r="C35" s="263">
        <f>C7+C15+C19+C27+C34</f>
        <v>2400</v>
      </c>
      <c r="D35" s="264"/>
      <c r="E35" s="263">
        <f>E7+E15+E19+E27+E34</f>
        <v>2400</v>
      </c>
      <c r="F35" s="264"/>
      <c r="G35" s="263">
        <f>G7+G15+G19+G27+G34</f>
        <v>1579</v>
      </c>
      <c r="H35" s="264"/>
      <c r="I35" s="196">
        <f>G35/E35%</f>
        <v>65.791666666666671</v>
      </c>
    </row>
    <row r="36" spans="1:9" s="24" customFormat="1" ht="24" customHeight="1">
      <c r="A36" s="135"/>
      <c r="B36" s="9" t="s">
        <v>14</v>
      </c>
      <c r="C36" s="278"/>
      <c r="D36" s="279"/>
      <c r="E36" s="278"/>
      <c r="F36" s="279"/>
      <c r="G36" s="278"/>
      <c r="H36" s="279"/>
      <c r="I36" s="171"/>
    </row>
    <row r="37" spans="1:9" s="24" customFormat="1" ht="24" customHeight="1">
      <c r="A37" s="119"/>
      <c r="B37" s="11" t="s">
        <v>36</v>
      </c>
      <c r="C37" s="280"/>
      <c r="D37" s="281"/>
      <c r="E37" s="280"/>
      <c r="F37" s="281"/>
      <c r="G37" s="280"/>
      <c r="H37" s="281"/>
      <c r="I37" s="171"/>
    </row>
    <row r="38" spans="1:9" s="24" customFormat="1" ht="30" customHeight="1" thickBot="1">
      <c r="A38" s="136"/>
      <c r="B38" s="137" t="s">
        <v>15</v>
      </c>
      <c r="C38" s="269">
        <f>SUM(C35:D37)</f>
        <v>2400</v>
      </c>
      <c r="D38" s="270"/>
      <c r="E38" s="269">
        <f>SUM(E35:F37)</f>
        <v>2400</v>
      </c>
      <c r="F38" s="270"/>
      <c r="G38" s="269">
        <f>SUM(G35:H37)</f>
        <v>1579</v>
      </c>
      <c r="H38" s="270"/>
      <c r="I38" s="197">
        <f>G38/E38%</f>
        <v>65.791666666666671</v>
      </c>
    </row>
    <row r="39" spans="1:9" s="24" customFormat="1" ht="13.15" customHeight="1">
      <c r="A39" s="17"/>
      <c r="B39" s="17"/>
    </row>
    <row r="40" spans="1:9" s="24" customFormat="1">
      <c r="A40" s="17"/>
      <c r="B40" s="17"/>
    </row>
    <row r="41" spans="1:9" s="24" customFormat="1" ht="25.15" customHeight="1">
      <c r="A41" s="17"/>
      <c r="B41" s="17"/>
    </row>
    <row r="42" spans="1:9" s="24" customFormat="1">
      <c r="A42" s="17"/>
      <c r="B42" s="17"/>
    </row>
    <row r="43" spans="1:9" s="24" customFormat="1">
      <c r="A43" s="17"/>
      <c r="B43" s="17"/>
    </row>
    <row r="44" spans="1:9" s="24" customFormat="1" ht="13.15" customHeigh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 ht="13.15" customHeight="1">
      <c r="A52" s="17"/>
      <c r="B52" s="17"/>
    </row>
    <row r="53" spans="1:2" s="24" customFormat="1">
      <c r="A53" s="17"/>
      <c r="B53" s="17"/>
    </row>
    <row r="54" spans="1:2" s="24" customFormat="1" ht="13.15" customHeight="1">
      <c r="A54" s="17"/>
      <c r="B54" s="17"/>
    </row>
    <row r="55" spans="1:2" s="24" customForma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 ht="14.45" customHeight="1">
      <c r="A58" s="17"/>
      <c r="B58" s="17"/>
    </row>
    <row r="59" spans="1:2" s="24" customForma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 ht="13.15" customHeight="1">
      <c r="A63" s="17"/>
      <c r="B63" s="17"/>
    </row>
    <row r="64" spans="1:2" s="24" customForma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 ht="13.15" customHeight="1">
      <c r="A69" s="17"/>
      <c r="B69" s="17"/>
    </row>
    <row r="70" spans="1:2" s="24" customFormat="1">
      <c r="A70" s="17"/>
      <c r="B70" s="17"/>
    </row>
    <row r="71" spans="1:2" s="24" customFormat="1" ht="13.15" customHeight="1">
      <c r="A71" s="17"/>
      <c r="B71" s="17"/>
    </row>
    <row r="72" spans="1:2" s="24" customForma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 ht="13.15" customHeight="1">
      <c r="A75" s="17"/>
      <c r="B75" s="17"/>
    </row>
    <row r="76" spans="1:2" s="24" customFormat="1" ht="28.9" customHeight="1">
      <c r="A76" s="17"/>
      <c r="B76" s="17"/>
    </row>
    <row r="77" spans="1:2" s="24" customFormat="1">
      <c r="A77" s="17"/>
      <c r="B77" s="17"/>
    </row>
    <row r="78" spans="1:2" s="24" customFormat="1" ht="28.9" customHeight="1">
      <c r="A78" s="17"/>
      <c r="B78" s="17"/>
    </row>
    <row r="79" spans="1:2" s="24" customFormat="1">
      <c r="A79" s="17"/>
      <c r="B79" s="17"/>
    </row>
    <row r="80" spans="1:2" s="24" customFormat="1" ht="15" customHeight="1">
      <c r="A80" s="17"/>
      <c r="B80" s="17"/>
    </row>
    <row r="81" spans="1:2" s="24" customFormat="1">
      <c r="A81" s="17"/>
      <c r="B81" s="17"/>
    </row>
    <row r="82" spans="1:2" s="24" customFormat="1" ht="26.45" customHeight="1">
      <c r="A82" s="17"/>
      <c r="B82" s="17"/>
    </row>
    <row r="83" spans="1:2" s="24" customFormat="1" ht="146.44999999999999" customHeight="1">
      <c r="A83" s="17"/>
      <c r="B83" s="17"/>
    </row>
    <row r="84" spans="1:2" s="24" customFormat="1">
      <c r="A84" s="17"/>
      <c r="B84" s="17"/>
    </row>
    <row r="85" spans="1:2" s="24" customFormat="1" ht="13.15" customHeight="1">
      <c r="A85" s="17"/>
      <c r="B85" s="17"/>
    </row>
    <row r="86" spans="1:2" s="24" customForma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 ht="27.6" customHeight="1">
      <c r="A89" s="17"/>
      <c r="B89" s="17"/>
    </row>
    <row r="90" spans="1:2" s="24" customForma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 ht="13.15" customHeight="1">
      <c r="A93" s="17"/>
      <c r="B93" s="17"/>
    </row>
    <row r="94" spans="1:2" s="24" customFormat="1" ht="13.15" customHeight="1">
      <c r="A94" s="17"/>
      <c r="B94" s="17"/>
    </row>
    <row r="95" spans="1:2" s="24" customFormat="1">
      <c r="A95" s="17"/>
      <c r="B95" s="17"/>
    </row>
    <row r="96" spans="1:2" s="24" customFormat="1">
      <c r="A96" s="17"/>
      <c r="B96" s="17"/>
    </row>
    <row r="97" spans="1:2" s="24" customFormat="1" ht="13.15" customHeight="1">
      <c r="A97" s="17"/>
      <c r="B97" s="17"/>
    </row>
    <row r="98" spans="1:2" s="24" customFormat="1">
      <c r="A98" s="17"/>
      <c r="B98" s="17"/>
    </row>
    <row r="99" spans="1:2" s="24" customFormat="1">
      <c r="A99" s="17"/>
      <c r="B99" s="17"/>
    </row>
    <row r="100" spans="1:2" s="24" customFormat="1" ht="27" customHeight="1">
      <c r="A100" s="17"/>
      <c r="B100" s="17"/>
    </row>
    <row r="101" spans="1:2" s="24" customFormat="1" ht="13.15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7" spans="1:2" ht="13.15" customHeight="1"/>
    <row r="114" ht="13.15" customHeight="1"/>
    <row r="116" ht="15.6" customHeight="1"/>
    <row r="117" ht="10.15" customHeight="1"/>
    <row r="118" ht="13.15" customHeight="1"/>
    <row r="119" ht="13.15" customHeight="1"/>
    <row r="120" ht="22.9" customHeight="1"/>
    <row r="121" ht="15.6" customHeight="1"/>
    <row r="122" ht="27" customHeight="1"/>
    <row r="123" ht="25.9" customHeight="1"/>
    <row r="124" ht="27" customHeight="1"/>
    <row r="125" ht="26.45" customHeight="1"/>
    <row r="126" ht="13.15" customHeight="1"/>
    <row r="128" ht="85.9" customHeight="1"/>
    <row r="131" ht="13.15" customHeight="1"/>
    <row r="133" ht="20.45" customHeight="1"/>
    <row r="134" ht="17.45" customHeight="1"/>
    <row r="135" ht="15.6" customHeight="1"/>
    <row r="142" ht="13.15" customHeight="1"/>
    <row r="148" ht="13.15" customHeight="1"/>
    <row r="149" ht="13.15" customHeight="1"/>
    <row r="150" ht="37.9" customHeight="1"/>
    <row r="151" ht="21" customHeight="1"/>
    <row r="154" ht="4.9000000000000004" customHeight="1"/>
    <row r="156" ht="24.6" customHeight="1"/>
    <row r="158" ht="16.899999999999999" customHeight="1"/>
    <row r="159" ht="17.45" customHeight="1"/>
    <row r="160" ht="28.15" customHeight="1"/>
    <row r="161" ht="4.9000000000000004" customHeight="1"/>
    <row r="162" ht="27" customHeight="1"/>
    <row r="163" ht="5.45" customHeight="1"/>
    <row r="164" ht="32.450000000000003" customHeight="1"/>
  </sheetData>
  <mergeCells count="85">
    <mergeCell ref="A4:I4"/>
    <mergeCell ref="C7:D7"/>
    <mergeCell ref="E7:F7"/>
    <mergeCell ref="G7:H7"/>
    <mergeCell ref="C8:D8"/>
    <mergeCell ref="E8:F8"/>
    <mergeCell ref="G8:H8"/>
    <mergeCell ref="C12:D12"/>
    <mergeCell ref="E12:F12"/>
    <mergeCell ref="G12:H12"/>
    <mergeCell ref="C17:D17"/>
    <mergeCell ref="E17:F17"/>
    <mergeCell ref="G17:H17"/>
    <mergeCell ref="C13:D13"/>
    <mergeCell ref="E13:F13"/>
    <mergeCell ref="G13:H13"/>
    <mergeCell ref="C14:D14"/>
    <mergeCell ref="E14:F14"/>
    <mergeCell ref="G14:H14"/>
    <mergeCell ref="C10:D10"/>
    <mergeCell ref="E10:F10"/>
    <mergeCell ref="G10:H10"/>
    <mergeCell ref="C9:D9"/>
    <mergeCell ref="E9:F9"/>
    <mergeCell ref="G9:H9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9:D19"/>
    <mergeCell ref="E19:F19"/>
    <mergeCell ref="G19:H19"/>
    <mergeCell ref="C20:D20"/>
    <mergeCell ref="E20:F20"/>
    <mergeCell ref="G20:H20"/>
    <mergeCell ref="G33:H33"/>
    <mergeCell ref="C28:D28"/>
    <mergeCell ref="E28:F28"/>
    <mergeCell ref="G28:H28"/>
    <mergeCell ref="C30:D30"/>
    <mergeCell ref="E30:F30"/>
    <mergeCell ref="G30:H30"/>
    <mergeCell ref="G35:H35"/>
    <mergeCell ref="C35:D35"/>
    <mergeCell ref="E35:F35"/>
    <mergeCell ref="C34:D34"/>
    <mergeCell ref="E34:F34"/>
    <mergeCell ref="G34:H34"/>
    <mergeCell ref="C38:D38"/>
    <mergeCell ref="E38:F38"/>
    <mergeCell ref="G38:H38"/>
    <mergeCell ref="C36:D36"/>
    <mergeCell ref="E36:F36"/>
    <mergeCell ref="G36:H36"/>
    <mergeCell ref="C37:D37"/>
    <mergeCell ref="E37:F37"/>
    <mergeCell ref="G37:H37"/>
    <mergeCell ref="G25:H25"/>
    <mergeCell ref="C27:D27"/>
    <mergeCell ref="E27:F27"/>
    <mergeCell ref="G27:H27"/>
    <mergeCell ref="C22:D22"/>
    <mergeCell ref="E22:F22"/>
    <mergeCell ref="G22:H22"/>
    <mergeCell ref="A1:I1"/>
    <mergeCell ref="A2:I2"/>
    <mergeCell ref="A3:I3"/>
    <mergeCell ref="A32:B33"/>
    <mergeCell ref="C32:D33"/>
    <mergeCell ref="E32:H32"/>
    <mergeCell ref="I32:I33"/>
    <mergeCell ref="E33:F33"/>
    <mergeCell ref="A5:B6"/>
    <mergeCell ref="C5:D6"/>
    <mergeCell ref="E5:H5"/>
    <mergeCell ref="I5:I6"/>
    <mergeCell ref="E6:F6"/>
    <mergeCell ref="G6:H6"/>
    <mergeCell ref="C25:D25"/>
    <mergeCell ref="E25:F25"/>
  </mergeCells>
  <printOptions horizontalCentered="1"/>
  <pageMargins left="7.874015748031496E-2" right="0" top="0.39370078740157483" bottom="0.19685039370078741" header="0.23622047244094491" footer="0.39370078740157483"/>
  <pageSetup paperSize="9" scale="68" orientation="landscape" r:id="rId1"/>
  <headerFooter alignWithMargins="0"/>
  <rowBreaks count="1" manualBreakCount="1">
    <brk id="3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topLeftCell="A19" zoomScale="75" zoomScaleNormal="75" zoomScaleSheetLayoutView="75" workbookViewId="0">
      <selection activeCell="A3" sqref="A3:I3"/>
    </sheetView>
  </sheetViews>
  <sheetFormatPr defaultColWidth="8.8554687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7.7109375" style="25" customWidth="1"/>
    <col min="9" max="9" width="15.5703125" style="25" customWidth="1"/>
    <col min="10" max="253" width="8.85546875" style="25"/>
    <col min="254" max="254" width="3.42578125" style="25" customWidth="1"/>
    <col min="255" max="255" width="34.85546875" style="25" customWidth="1"/>
    <col min="256" max="256" width="32.42578125" style="25" customWidth="1"/>
    <col min="257" max="257" width="7.85546875" style="25" customWidth="1"/>
    <col min="258" max="258" width="31.5703125" style="25" customWidth="1"/>
    <col min="259" max="259" width="7.7109375" style="25" customWidth="1"/>
    <col min="260" max="260" width="32.140625" style="25" customWidth="1"/>
    <col min="261" max="261" width="7.7109375" style="25" customWidth="1"/>
    <col min="262" max="262" width="35.28515625" style="25" customWidth="1"/>
    <col min="263" max="263" width="9.7109375" style="25" customWidth="1"/>
    <col min="264" max="264" width="4.5703125" style="25" customWidth="1"/>
    <col min="265" max="509" width="8.85546875" style="25"/>
    <col min="510" max="510" width="3.42578125" style="25" customWidth="1"/>
    <col min="511" max="511" width="34.85546875" style="25" customWidth="1"/>
    <col min="512" max="512" width="32.42578125" style="25" customWidth="1"/>
    <col min="513" max="513" width="7.85546875" style="25" customWidth="1"/>
    <col min="514" max="514" width="31.5703125" style="25" customWidth="1"/>
    <col min="515" max="515" width="7.7109375" style="25" customWidth="1"/>
    <col min="516" max="516" width="32.140625" style="25" customWidth="1"/>
    <col min="517" max="517" width="7.7109375" style="25" customWidth="1"/>
    <col min="518" max="518" width="35.28515625" style="25" customWidth="1"/>
    <col min="519" max="519" width="9.7109375" style="25" customWidth="1"/>
    <col min="520" max="520" width="4.5703125" style="25" customWidth="1"/>
    <col min="521" max="765" width="8.85546875" style="25"/>
    <col min="766" max="766" width="3.42578125" style="25" customWidth="1"/>
    <col min="767" max="767" width="34.85546875" style="25" customWidth="1"/>
    <col min="768" max="768" width="32.42578125" style="25" customWidth="1"/>
    <col min="769" max="769" width="7.85546875" style="25" customWidth="1"/>
    <col min="770" max="770" width="31.5703125" style="25" customWidth="1"/>
    <col min="771" max="771" width="7.7109375" style="25" customWidth="1"/>
    <col min="772" max="772" width="32.140625" style="25" customWidth="1"/>
    <col min="773" max="773" width="7.7109375" style="25" customWidth="1"/>
    <col min="774" max="774" width="35.28515625" style="25" customWidth="1"/>
    <col min="775" max="775" width="9.7109375" style="25" customWidth="1"/>
    <col min="776" max="776" width="4.5703125" style="25" customWidth="1"/>
    <col min="777" max="1021" width="8.85546875" style="25"/>
    <col min="1022" max="1022" width="3.42578125" style="25" customWidth="1"/>
    <col min="1023" max="1023" width="34.85546875" style="25" customWidth="1"/>
    <col min="1024" max="1024" width="32.42578125" style="25" customWidth="1"/>
    <col min="1025" max="1025" width="7.85546875" style="25" customWidth="1"/>
    <col min="1026" max="1026" width="31.5703125" style="25" customWidth="1"/>
    <col min="1027" max="1027" width="7.7109375" style="25" customWidth="1"/>
    <col min="1028" max="1028" width="32.140625" style="25" customWidth="1"/>
    <col min="1029" max="1029" width="7.7109375" style="25" customWidth="1"/>
    <col min="1030" max="1030" width="35.28515625" style="25" customWidth="1"/>
    <col min="1031" max="1031" width="9.7109375" style="25" customWidth="1"/>
    <col min="1032" max="1032" width="4.5703125" style="25" customWidth="1"/>
    <col min="1033" max="1277" width="8.85546875" style="25"/>
    <col min="1278" max="1278" width="3.42578125" style="25" customWidth="1"/>
    <col min="1279" max="1279" width="34.85546875" style="25" customWidth="1"/>
    <col min="1280" max="1280" width="32.42578125" style="25" customWidth="1"/>
    <col min="1281" max="1281" width="7.85546875" style="25" customWidth="1"/>
    <col min="1282" max="1282" width="31.5703125" style="25" customWidth="1"/>
    <col min="1283" max="1283" width="7.7109375" style="25" customWidth="1"/>
    <col min="1284" max="1284" width="32.140625" style="25" customWidth="1"/>
    <col min="1285" max="1285" width="7.7109375" style="25" customWidth="1"/>
    <col min="1286" max="1286" width="35.28515625" style="25" customWidth="1"/>
    <col min="1287" max="1287" width="9.7109375" style="25" customWidth="1"/>
    <col min="1288" max="1288" width="4.5703125" style="25" customWidth="1"/>
    <col min="1289" max="1533" width="8.85546875" style="25"/>
    <col min="1534" max="1534" width="3.42578125" style="25" customWidth="1"/>
    <col min="1535" max="1535" width="34.85546875" style="25" customWidth="1"/>
    <col min="1536" max="1536" width="32.42578125" style="25" customWidth="1"/>
    <col min="1537" max="1537" width="7.85546875" style="25" customWidth="1"/>
    <col min="1538" max="1538" width="31.5703125" style="25" customWidth="1"/>
    <col min="1539" max="1539" width="7.7109375" style="25" customWidth="1"/>
    <col min="1540" max="1540" width="32.140625" style="25" customWidth="1"/>
    <col min="1541" max="1541" width="7.7109375" style="25" customWidth="1"/>
    <col min="1542" max="1542" width="35.28515625" style="25" customWidth="1"/>
    <col min="1543" max="1543" width="9.7109375" style="25" customWidth="1"/>
    <col min="1544" max="1544" width="4.5703125" style="25" customWidth="1"/>
    <col min="1545" max="1789" width="8.85546875" style="25"/>
    <col min="1790" max="1790" width="3.42578125" style="25" customWidth="1"/>
    <col min="1791" max="1791" width="34.85546875" style="25" customWidth="1"/>
    <col min="1792" max="1792" width="32.42578125" style="25" customWidth="1"/>
    <col min="1793" max="1793" width="7.85546875" style="25" customWidth="1"/>
    <col min="1794" max="1794" width="31.5703125" style="25" customWidth="1"/>
    <col min="1795" max="1795" width="7.7109375" style="25" customWidth="1"/>
    <col min="1796" max="1796" width="32.140625" style="25" customWidth="1"/>
    <col min="1797" max="1797" width="7.7109375" style="25" customWidth="1"/>
    <col min="1798" max="1798" width="35.28515625" style="25" customWidth="1"/>
    <col min="1799" max="1799" width="9.7109375" style="25" customWidth="1"/>
    <col min="1800" max="1800" width="4.5703125" style="25" customWidth="1"/>
    <col min="1801" max="2045" width="8.85546875" style="25"/>
    <col min="2046" max="2046" width="3.42578125" style="25" customWidth="1"/>
    <col min="2047" max="2047" width="34.85546875" style="25" customWidth="1"/>
    <col min="2048" max="2048" width="32.42578125" style="25" customWidth="1"/>
    <col min="2049" max="2049" width="7.85546875" style="25" customWidth="1"/>
    <col min="2050" max="2050" width="31.5703125" style="25" customWidth="1"/>
    <col min="2051" max="2051" width="7.7109375" style="25" customWidth="1"/>
    <col min="2052" max="2052" width="32.140625" style="25" customWidth="1"/>
    <col min="2053" max="2053" width="7.7109375" style="25" customWidth="1"/>
    <col min="2054" max="2054" width="35.28515625" style="25" customWidth="1"/>
    <col min="2055" max="2055" width="9.7109375" style="25" customWidth="1"/>
    <col min="2056" max="2056" width="4.5703125" style="25" customWidth="1"/>
    <col min="2057" max="2301" width="8.85546875" style="25"/>
    <col min="2302" max="2302" width="3.42578125" style="25" customWidth="1"/>
    <col min="2303" max="2303" width="34.85546875" style="25" customWidth="1"/>
    <col min="2304" max="2304" width="32.42578125" style="25" customWidth="1"/>
    <col min="2305" max="2305" width="7.85546875" style="25" customWidth="1"/>
    <col min="2306" max="2306" width="31.5703125" style="25" customWidth="1"/>
    <col min="2307" max="2307" width="7.7109375" style="25" customWidth="1"/>
    <col min="2308" max="2308" width="32.140625" style="25" customWidth="1"/>
    <col min="2309" max="2309" width="7.7109375" style="25" customWidth="1"/>
    <col min="2310" max="2310" width="35.28515625" style="25" customWidth="1"/>
    <col min="2311" max="2311" width="9.7109375" style="25" customWidth="1"/>
    <col min="2312" max="2312" width="4.5703125" style="25" customWidth="1"/>
    <col min="2313" max="2557" width="8.85546875" style="25"/>
    <col min="2558" max="2558" width="3.42578125" style="25" customWidth="1"/>
    <col min="2559" max="2559" width="34.85546875" style="25" customWidth="1"/>
    <col min="2560" max="2560" width="32.42578125" style="25" customWidth="1"/>
    <col min="2561" max="2561" width="7.85546875" style="25" customWidth="1"/>
    <col min="2562" max="2562" width="31.5703125" style="25" customWidth="1"/>
    <col min="2563" max="2563" width="7.7109375" style="25" customWidth="1"/>
    <col min="2564" max="2564" width="32.140625" style="25" customWidth="1"/>
    <col min="2565" max="2565" width="7.7109375" style="25" customWidth="1"/>
    <col min="2566" max="2566" width="35.28515625" style="25" customWidth="1"/>
    <col min="2567" max="2567" width="9.7109375" style="25" customWidth="1"/>
    <col min="2568" max="2568" width="4.5703125" style="25" customWidth="1"/>
    <col min="2569" max="2813" width="8.85546875" style="25"/>
    <col min="2814" max="2814" width="3.42578125" style="25" customWidth="1"/>
    <col min="2815" max="2815" width="34.85546875" style="25" customWidth="1"/>
    <col min="2816" max="2816" width="32.42578125" style="25" customWidth="1"/>
    <col min="2817" max="2817" width="7.85546875" style="25" customWidth="1"/>
    <col min="2818" max="2818" width="31.5703125" style="25" customWidth="1"/>
    <col min="2819" max="2819" width="7.7109375" style="25" customWidth="1"/>
    <col min="2820" max="2820" width="32.140625" style="25" customWidth="1"/>
    <col min="2821" max="2821" width="7.7109375" style="25" customWidth="1"/>
    <col min="2822" max="2822" width="35.28515625" style="25" customWidth="1"/>
    <col min="2823" max="2823" width="9.7109375" style="25" customWidth="1"/>
    <col min="2824" max="2824" width="4.5703125" style="25" customWidth="1"/>
    <col min="2825" max="3069" width="8.85546875" style="25"/>
    <col min="3070" max="3070" width="3.42578125" style="25" customWidth="1"/>
    <col min="3071" max="3071" width="34.85546875" style="25" customWidth="1"/>
    <col min="3072" max="3072" width="32.42578125" style="25" customWidth="1"/>
    <col min="3073" max="3073" width="7.85546875" style="25" customWidth="1"/>
    <col min="3074" max="3074" width="31.5703125" style="25" customWidth="1"/>
    <col min="3075" max="3075" width="7.7109375" style="25" customWidth="1"/>
    <col min="3076" max="3076" width="32.140625" style="25" customWidth="1"/>
    <col min="3077" max="3077" width="7.7109375" style="25" customWidth="1"/>
    <col min="3078" max="3078" width="35.28515625" style="25" customWidth="1"/>
    <col min="3079" max="3079" width="9.7109375" style="25" customWidth="1"/>
    <col min="3080" max="3080" width="4.5703125" style="25" customWidth="1"/>
    <col min="3081" max="3325" width="8.85546875" style="25"/>
    <col min="3326" max="3326" width="3.42578125" style="25" customWidth="1"/>
    <col min="3327" max="3327" width="34.85546875" style="25" customWidth="1"/>
    <col min="3328" max="3328" width="32.42578125" style="25" customWidth="1"/>
    <col min="3329" max="3329" width="7.85546875" style="25" customWidth="1"/>
    <col min="3330" max="3330" width="31.5703125" style="25" customWidth="1"/>
    <col min="3331" max="3331" width="7.7109375" style="25" customWidth="1"/>
    <col min="3332" max="3332" width="32.140625" style="25" customWidth="1"/>
    <col min="3333" max="3333" width="7.7109375" style="25" customWidth="1"/>
    <col min="3334" max="3334" width="35.28515625" style="25" customWidth="1"/>
    <col min="3335" max="3335" width="9.7109375" style="25" customWidth="1"/>
    <col min="3336" max="3336" width="4.5703125" style="25" customWidth="1"/>
    <col min="3337" max="3581" width="8.85546875" style="25"/>
    <col min="3582" max="3582" width="3.42578125" style="25" customWidth="1"/>
    <col min="3583" max="3583" width="34.85546875" style="25" customWidth="1"/>
    <col min="3584" max="3584" width="32.42578125" style="25" customWidth="1"/>
    <col min="3585" max="3585" width="7.85546875" style="25" customWidth="1"/>
    <col min="3586" max="3586" width="31.5703125" style="25" customWidth="1"/>
    <col min="3587" max="3587" width="7.7109375" style="25" customWidth="1"/>
    <col min="3588" max="3588" width="32.140625" style="25" customWidth="1"/>
    <col min="3589" max="3589" width="7.7109375" style="25" customWidth="1"/>
    <col min="3590" max="3590" width="35.28515625" style="25" customWidth="1"/>
    <col min="3591" max="3591" width="9.7109375" style="25" customWidth="1"/>
    <col min="3592" max="3592" width="4.5703125" style="25" customWidth="1"/>
    <col min="3593" max="3837" width="8.85546875" style="25"/>
    <col min="3838" max="3838" width="3.42578125" style="25" customWidth="1"/>
    <col min="3839" max="3839" width="34.85546875" style="25" customWidth="1"/>
    <col min="3840" max="3840" width="32.42578125" style="25" customWidth="1"/>
    <col min="3841" max="3841" width="7.85546875" style="25" customWidth="1"/>
    <col min="3842" max="3842" width="31.5703125" style="25" customWidth="1"/>
    <col min="3843" max="3843" width="7.7109375" style="25" customWidth="1"/>
    <col min="3844" max="3844" width="32.140625" style="25" customWidth="1"/>
    <col min="3845" max="3845" width="7.7109375" style="25" customWidth="1"/>
    <col min="3846" max="3846" width="35.28515625" style="25" customWidth="1"/>
    <col min="3847" max="3847" width="9.7109375" style="25" customWidth="1"/>
    <col min="3848" max="3848" width="4.5703125" style="25" customWidth="1"/>
    <col min="3849" max="4093" width="8.85546875" style="25"/>
    <col min="4094" max="4094" width="3.42578125" style="25" customWidth="1"/>
    <col min="4095" max="4095" width="34.85546875" style="25" customWidth="1"/>
    <col min="4096" max="4096" width="32.42578125" style="25" customWidth="1"/>
    <col min="4097" max="4097" width="7.85546875" style="25" customWidth="1"/>
    <col min="4098" max="4098" width="31.5703125" style="25" customWidth="1"/>
    <col min="4099" max="4099" width="7.7109375" style="25" customWidth="1"/>
    <col min="4100" max="4100" width="32.140625" style="25" customWidth="1"/>
    <col min="4101" max="4101" width="7.7109375" style="25" customWidth="1"/>
    <col min="4102" max="4102" width="35.28515625" style="25" customWidth="1"/>
    <col min="4103" max="4103" width="9.7109375" style="25" customWidth="1"/>
    <col min="4104" max="4104" width="4.5703125" style="25" customWidth="1"/>
    <col min="4105" max="4349" width="8.85546875" style="25"/>
    <col min="4350" max="4350" width="3.42578125" style="25" customWidth="1"/>
    <col min="4351" max="4351" width="34.85546875" style="25" customWidth="1"/>
    <col min="4352" max="4352" width="32.42578125" style="25" customWidth="1"/>
    <col min="4353" max="4353" width="7.85546875" style="25" customWidth="1"/>
    <col min="4354" max="4354" width="31.5703125" style="25" customWidth="1"/>
    <col min="4355" max="4355" width="7.7109375" style="25" customWidth="1"/>
    <col min="4356" max="4356" width="32.140625" style="25" customWidth="1"/>
    <col min="4357" max="4357" width="7.7109375" style="25" customWidth="1"/>
    <col min="4358" max="4358" width="35.28515625" style="25" customWidth="1"/>
    <col min="4359" max="4359" width="9.7109375" style="25" customWidth="1"/>
    <col min="4360" max="4360" width="4.5703125" style="25" customWidth="1"/>
    <col min="4361" max="4605" width="8.85546875" style="25"/>
    <col min="4606" max="4606" width="3.42578125" style="25" customWidth="1"/>
    <col min="4607" max="4607" width="34.85546875" style="25" customWidth="1"/>
    <col min="4608" max="4608" width="32.42578125" style="25" customWidth="1"/>
    <col min="4609" max="4609" width="7.85546875" style="25" customWidth="1"/>
    <col min="4610" max="4610" width="31.5703125" style="25" customWidth="1"/>
    <col min="4611" max="4611" width="7.7109375" style="25" customWidth="1"/>
    <col min="4612" max="4612" width="32.140625" style="25" customWidth="1"/>
    <col min="4613" max="4613" width="7.7109375" style="25" customWidth="1"/>
    <col min="4614" max="4614" width="35.28515625" style="25" customWidth="1"/>
    <col min="4615" max="4615" width="9.7109375" style="25" customWidth="1"/>
    <col min="4616" max="4616" width="4.5703125" style="25" customWidth="1"/>
    <col min="4617" max="4861" width="8.85546875" style="25"/>
    <col min="4862" max="4862" width="3.42578125" style="25" customWidth="1"/>
    <col min="4863" max="4863" width="34.85546875" style="25" customWidth="1"/>
    <col min="4864" max="4864" width="32.42578125" style="25" customWidth="1"/>
    <col min="4865" max="4865" width="7.85546875" style="25" customWidth="1"/>
    <col min="4866" max="4866" width="31.5703125" style="25" customWidth="1"/>
    <col min="4867" max="4867" width="7.7109375" style="25" customWidth="1"/>
    <col min="4868" max="4868" width="32.140625" style="25" customWidth="1"/>
    <col min="4869" max="4869" width="7.7109375" style="25" customWidth="1"/>
    <col min="4870" max="4870" width="35.28515625" style="25" customWidth="1"/>
    <col min="4871" max="4871" width="9.7109375" style="25" customWidth="1"/>
    <col min="4872" max="4872" width="4.5703125" style="25" customWidth="1"/>
    <col min="4873" max="5117" width="8.85546875" style="25"/>
    <col min="5118" max="5118" width="3.42578125" style="25" customWidth="1"/>
    <col min="5119" max="5119" width="34.85546875" style="25" customWidth="1"/>
    <col min="5120" max="5120" width="32.42578125" style="25" customWidth="1"/>
    <col min="5121" max="5121" width="7.85546875" style="25" customWidth="1"/>
    <col min="5122" max="5122" width="31.5703125" style="25" customWidth="1"/>
    <col min="5123" max="5123" width="7.7109375" style="25" customWidth="1"/>
    <col min="5124" max="5124" width="32.140625" style="25" customWidth="1"/>
    <col min="5125" max="5125" width="7.7109375" style="25" customWidth="1"/>
    <col min="5126" max="5126" width="35.28515625" style="25" customWidth="1"/>
    <col min="5127" max="5127" width="9.7109375" style="25" customWidth="1"/>
    <col min="5128" max="5128" width="4.5703125" style="25" customWidth="1"/>
    <col min="5129" max="5373" width="8.85546875" style="25"/>
    <col min="5374" max="5374" width="3.42578125" style="25" customWidth="1"/>
    <col min="5375" max="5375" width="34.85546875" style="25" customWidth="1"/>
    <col min="5376" max="5376" width="32.42578125" style="25" customWidth="1"/>
    <col min="5377" max="5377" width="7.85546875" style="25" customWidth="1"/>
    <col min="5378" max="5378" width="31.5703125" style="25" customWidth="1"/>
    <col min="5379" max="5379" width="7.7109375" style="25" customWidth="1"/>
    <col min="5380" max="5380" width="32.140625" style="25" customWidth="1"/>
    <col min="5381" max="5381" width="7.7109375" style="25" customWidth="1"/>
    <col min="5382" max="5382" width="35.28515625" style="25" customWidth="1"/>
    <col min="5383" max="5383" width="9.7109375" style="25" customWidth="1"/>
    <col min="5384" max="5384" width="4.5703125" style="25" customWidth="1"/>
    <col min="5385" max="5629" width="8.85546875" style="25"/>
    <col min="5630" max="5630" width="3.42578125" style="25" customWidth="1"/>
    <col min="5631" max="5631" width="34.85546875" style="25" customWidth="1"/>
    <col min="5632" max="5632" width="32.42578125" style="25" customWidth="1"/>
    <col min="5633" max="5633" width="7.85546875" style="25" customWidth="1"/>
    <col min="5634" max="5634" width="31.5703125" style="25" customWidth="1"/>
    <col min="5635" max="5635" width="7.7109375" style="25" customWidth="1"/>
    <col min="5636" max="5636" width="32.140625" style="25" customWidth="1"/>
    <col min="5637" max="5637" width="7.7109375" style="25" customWidth="1"/>
    <col min="5638" max="5638" width="35.28515625" style="25" customWidth="1"/>
    <col min="5639" max="5639" width="9.7109375" style="25" customWidth="1"/>
    <col min="5640" max="5640" width="4.5703125" style="25" customWidth="1"/>
    <col min="5641" max="5885" width="8.85546875" style="25"/>
    <col min="5886" max="5886" width="3.42578125" style="25" customWidth="1"/>
    <col min="5887" max="5887" width="34.85546875" style="25" customWidth="1"/>
    <col min="5888" max="5888" width="32.42578125" style="25" customWidth="1"/>
    <col min="5889" max="5889" width="7.85546875" style="25" customWidth="1"/>
    <col min="5890" max="5890" width="31.5703125" style="25" customWidth="1"/>
    <col min="5891" max="5891" width="7.7109375" style="25" customWidth="1"/>
    <col min="5892" max="5892" width="32.140625" style="25" customWidth="1"/>
    <col min="5893" max="5893" width="7.7109375" style="25" customWidth="1"/>
    <col min="5894" max="5894" width="35.28515625" style="25" customWidth="1"/>
    <col min="5895" max="5895" width="9.7109375" style="25" customWidth="1"/>
    <col min="5896" max="5896" width="4.5703125" style="25" customWidth="1"/>
    <col min="5897" max="6141" width="8.85546875" style="25"/>
    <col min="6142" max="6142" width="3.42578125" style="25" customWidth="1"/>
    <col min="6143" max="6143" width="34.85546875" style="25" customWidth="1"/>
    <col min="6144" max="6144" width="32.42578125" style="25" customWidth="1"/>
    <col min="6145" max="6145" width="7.85546875" style="25" customWidth="1"/>
    <col min="6146" max="6146" width="31.5703125" style="25" customWidth="1"/>
    <col min="6147" max="6147" width="7.7109375" style="25" customWidth="1"/>
    <col min="6148" max="6148" width="32.140625" style="25" customWidth="1"/>
    <col min="6149" max="6149" width="7.7109375" style="25" customWidth="1"/>
    <col min="6150" max="6150" width="35.28515625" style="25" customWidth="1"/>
    <col min="6151" max="6151" width="9.7109375" style="25" customWidth="1"/>
    <col min="6152" max="6152" width="4.5703125" style="25" customWidth="1"/>
    <col min="6153" max="6397" width="8.85546875" style="25"/>
    <col min="6398" max="6398" width="3.42578125" style="25" customWidth="1"/>
    <col min="6399" max="6399" width="34.85546875" style="25" customWidth="1"/>
    <col min="6400" max="6400" width="32.42578125" style="25" customWidth="1"/>
    <col min="6401" max="6401" width="7.85546875" style="25" customWidth="1"/>
    <col min="6402" max="6402" width="31.5703125" style="25" customWidth="1"/>
    <col min="6403" max="6403" width="7.7109375" style="25" customWidth="1"/>
    <col min="6404" max="6404" width="32.140625" style="25" customWidth="1"/>
    <col min="6405" max="6405" width="7.7109375" style="25" customWidth="1"/>
    <col min="6406" max="6406" width="35.28515625" style="25" customWidth="1"/>
    <col min="6407" max="6407" width="9.7109375" style="25" customWidth="1"/>
    <col min="6408" max="6408" width="4.5703125" style="25" customWidth="1"/>
    <col min="6409" max="6653" width="8.85546875" style="25"/>
    <col min="6654" max="6654" width="3.42578125" style="25" customWidth="1"/>
    <col min="6655" max="6655" width="34.85546875" style="25" customWidth="1"/>
    <col min="6656" max="6656" width="32.42578125" style="25" customWidth="1"/>
    <col min="6657" max="6657" width="7.85546875" style="25" customWidth="1"/>
    <col min="6658" max="6658" width="31.5703125" style="25" customWidth="1"/>
    <col min="6659" max="6659" width="7.7109375" style="25" customWidth="1"/>
    <col min="6660" max="6660" width="32.140625" style="25" customWidth="1"/>
    <col min="6661" max="6661" width="7.7109375" style="25" customWidth="1"/>
    <col min="6662" max="6662" width="35.28515625" style="25" customWidth="1"/>
    <col min="6663" max="6663" width="9.7109375" style="25" customWidth="1"/>
    <col min="6664" max="6664" width="4.5703125" style="25" customWidth="1"/>
    <col min="6665" max="6909" width="8.85546875" style="25"/>
    <col min="6910" max="6910" width="3.42578125" style="25" customWidth="1"/>
    <col min="6911" max="6911" width="34.85546875" style="25" customWidth="1"/>
    <col min="6912" max="6912" width="32.42578125" style="25" customWidth="1"/>
    <col min="6913" max="6913" width="7.85546875" style="25" customWidth="1"/>
    <col min="6914" max="6914" width="31.5703125" style="25" customWidth="1"/>
    <col min="6915" max="6915" width="7.7109375" style="25" customWidth="1"/>
    <col min="6916" max="6916" width="32.140625" style="25" customWidth="1"/>
    <col min="6917" max="6917" width="7.7109375" style="25" customWidth="1"/>
    <col min="6918" max="6918" width="35.28515625" style="25" customWidth="1"/>
    <col min="6919" max="6919" width="9.7109375" style="25" customWidth="1"/>
    <col min="6920" max="6920" width="4.5703125" style="25" customWidth="1"/>
    <col min="6921" max="7165" width="8.85546875" style="25"/>
    <col min="7166" max="7166" width="3.42578125" style="25" customWidth="1"/>
    <col min="7167" max="7167" width="34.85546875" style="25" customWidth="1"/>
    <col min="7168" max="7168" width="32.42578125" style="25" customWidth="1"/>
    <col min="7169" max="7169" width="7.85546875" style="25" customWidth="1"/>
    <col min="7170" max="7170" width="31.5703125" style="25" customWidth="1"/>
    <col min="7171" max="7171" width="7.7109375" style="25" customWidth="1"/>
    <col min="7172" max="7172" width="32.140625" style="25" customWidth="1"/>
    <col min="7173" max="7173" width="7.7109375" style="25" customWidth="1"/>
    <col min="7174" max="7174" width="35.28515625" style="25" customWidth="1"/>
    <col min="7175" max="7175" width="9.7109375" style="25" customWidth="1"/>
    <col min="7176" max="7176" width="4.5703125" style="25" customWidth="1"/>
    <col min="7177" max="7421" width="8.85546875" style="25"/>
    <col min="7422" max="7422" width="3.42578125" style="25" customWidth="1"/>
    <col min="7423" max="7423" width="34.85546875" style="25" customWidth="1"/>
    <col min="7424" max="7424" width="32.42578125" style="25" customWidth="1"/>
    <col min="7425" max="7425" width="7.85546875" style="25" customWidth="1"/>
    <col min="7426" max="7426" width="31.5703125" style="25" customWidth="1"/>
    <col min="7427" max="7427" width="7.7109375" style="25" customWidth="1"/>
    <col min="7428" max="7428" width="32.140625" style="25" customWidth="1"/>
    <col min="7429" max="7429" width="7.7109375" style="25" customWidth="1"/>
    <col min="7430" max="7430" width="35.28515625" style="25" customWidth="1"/>
    <col min="7431" max="7431" width="9.7109375" style="25" customWidth="1"/>
    <col min="7432" max="7432" width="4.5703125" style="25" customWidth="1"/>
    <col min="7433" max="7677" width="8.85546875" style="25"/>
    <col min="7678" max="7678" width="3.42578125" style="25" customWidth="1"/>
    <col min="7679" max="7679" width="34.85546875" style="25" customWidth="1"/>
    <col min="7680" max="7680" width="32.42578125" style="25" customWidth="1"/>
    <col min="7681" max="7681" width="7.85546875" style="25" customWidth="1"/>
    <col min="7682" max="7682" width="31.5703125" style="25" customWidth="1"/>
    <col min="7683" max="7683" width="7.7109375" style="25" customWidth="1"/>
    <col min="7684" max="7684" width="32.140625" style="25" customWidth="1"/>
    <col min="7685" max="7685" width="7.7109375" style="25" customWidth="1"/>
    <col min="7686" max="7686" width="35.28515625" style="25" customWidth="1"/>
    <col min="7687" max="7687" width="9.7109375" style="25" customWidth="1"/>
    <col min="7688" max="7688" width="4.5703125" style="25" customWidth="1"/>
    <col min="7689" max="7933" width="8.85546875" style="25"/>
    <col min="7934" max="7934" width="3.42578125" style="25" customWidth="1"/>
    <col min="7935" max="7935" width="34.85546875" style="25" customWidth="1"/>
    <col min="7936" max="7936" width="32.42578125" style="25" customWidth="1"/>
    <col min="7937" max="7937" width="7.85546875" style="25" customWidth="1"/>
    <col min="7938" max="7938" width="31.5703125" style="25" customWidth="1"/>
    <col min="7939" max="7939" width="7.7109375" style="25" customWidth="1"/>
    <col min="7940" max="7940" width="32.140625" style="25" customWidth="1"/>
    <col min="7941" max="7941" width="7.7109375" style="25" customWidth="1"/>
    <col min="7942" max="7942" width="35.28515625" style="25" customWidth="1"/>
    <col min="7943" max="7943" width="9.7109375" style="25" customWidth="1"/>
    <col min="7944" max="7944" width="4.5703125" style="25" customWidth="1"/>
    <col min="7945" max="8189" width="8.85546875" style="25"/>
    <col min="8190" max="8190" width="3.42578125" style="25" customWidth="1"/>
    <col min="8191" max="8191" width="34.85546875" style="25" customWidth="1"/>
    <col min="8192" max="8192" width="32.42578125" style="25" customWidth="1"/>
    <col min="8193" max="8193" width="7.85546875" style="25" customWidth="1"/>
    <col min="8194" max="8194" width="31.5703125" style="25" customWidth="1"/>
    <col min="8195" max="8195" width="7.7109375" style="25" customWidth="1"/>
    <col min="8196" max="8196" width="32.140625" style="25" customWidth="1"/>
    <col min="8197" max="8197" width="7.7109375" style="25" customWidth="1"/>
    <col min="8198" max="8198" width="35.28515625" style="25" customWidth="1"/>
    <col min="8199" max="8199" width="9.7109375" style="25" customWidth="1"/>
    <col min="8200" max="8200" width="4.5703125" style="25" customWidth="1"/>
    <col min="8201" max="8445" width="8.85546875" style="25"/>
    <col min="8446" max="8446" width="3.42578125" style="25" customWidth="1"/>
    <col min="8447" max="8447" width="34.85546875" style="25" customWidth="1"/>
    <col min="8448" max="8448" width="32.42578125" style="25" customWidth="1"/>
    <col min="8449" max="8449" width="7.85546875" style="25" customWidth="1"/>
    <col min="8450" max="8450" width="31.5703125" style="25" customWidth="1"/>
    <col min="8451" max="8451" width="7.7109375" style="25" customWidth="1"/>
    <col min="8452" max="8452" width="32.140625" style="25" customWidth="1"/>
    <col min="8453" max="8453" width="7.7109375" style="25" customWidth="1"/>
    <col min="8454" max="8454" width="35.28515625" style="25" customWidth="1"/>
    <col min="8455" max="8455" width="9.7109375" style="25" customWidth="1"/>
    <col min="8456" max="8456" width="4.5703125" style="25" customWidth="1"/>
    <col min="8457" max="8701" width="8.85546875" style="25"/>
    <col min="8702" max="8702" width="3.42578125" style="25" customWidth="1"/>
    <col min="8703" max="8703" width="34.85546875" style="25" customWidth="1"/>
    <col min="8704" max="8704" width="32.42578125" style="25" customWidth="1"/>
    <col min="8705" max="8705" width="7.85546875" style="25" customWidth="1"/>
    <col min="8706" max="8706" width="31.5703125" style="25" customWidth="1"/>
    <col min="8707" max="8707" width="7.7109375" style="25" customWidth="1"/>
    <col min="8708" max="8708" width="32.140625" style="25" customWidth="1"/>
    <col min="8709" max="8709" width="7.7109375" style="25" customWidth="1"/>
    <col min="8710" max="8710" width="35.28515625" style="25" customWidth="1"/>
    <col min="8711" max="8711" width="9.7109375" style="25" customWidth="1"/>
    <col min="8712" max="8712" width="4.5703125" style="25" customWidth="1"/>
    <col min="8713" max="8957" width="8.85546875" style="25"/>
    <col min="8958" max="8958" width="3.42578125" style="25" customWidth="1"/>
    <col min="8959" max="8959" width="34.85546875" style="25" customWidth="1"/>
    <col min="8960" max="8960" width="32.42578125" style="25" customWidth="1"/>
    <col min="8961" max="8961" width="7.85546875" style="25" customWidth="1"/>
    <col min="8962" max="8962" width="31.5703125" style="25" customWidth="1"/>
    <col min="8963" max="8963" width="7.7109375" style="25" customWidth="1"/>
    <col min="8964" max="8964" width="32.140625" style="25" customWidth="1"/>
    <col min="8965" max="8965" width="7.7109375" style="25" customWidth="1"/>
    <col min="8966" max="8966" width="35.28515625" style="25" customWidth="1"/>
    <col min="8967" max="8967" width="9.7109375" style="25" customWidth="1"/>
    <col min="8968" max="8968" width="4.5703125" style="25" customWidth="1"/>
    <col min="8969" max="9213" width="8.85546875" style="25"/>
    <col min="9214" max="9214" width="3.42578125" style="25" customWidth="1"/>
    <col min="9215" max="9215" width="34.85546875" style="25" customWidth="1"/>
    <col min="9216" max="9216" width="32.42578125" style="25" customWidth="1"/>
    <col min="9217" max="9217" width="7.85546875" style="25" customWidth="1"/>
    <col min="9218" max="9218" width="31.5703125" style="25" customWidth="1"/>
    <col min="9219" max="9219" width="7.7109375" style="25" customWidth="1"/>
    <col min="9220" max="9220" width="32.140625" style="25" customWidth="1"/>
    <col min="9221" max="9221" width="7.7109375" style="25" customWidth="1"/>
    <col min="9222" max="9222" width="35.28515625" style="25" customWidth="1"/>
    <col min="9223" max="9223" width="9.7109375" style="25" customWidth="1"/>
    <col min="9224" max="9224" width="4.5703125" style="25" customWidth="1"/>
    <col min="9225" max="9469" width="8.85546875" style="25"/>
    <col min="9470" max="9470" width="3.42578125" style="25" customWidth="1"/>
    <col min="9471" max="9471" width="34.85546875" style="25" customWidth="1"/>
    <col min="9472" max="9472" width="32.42578125" style="25" customWidth="1"/>
    <col min="9473" max="9473" width="7.85546875" style="25" customWidth="1"/>
    <col min="9474" max="9474" width="31.5703125" style="25" customWidth="1"/>
    <col min="9475" max="9475" width="7.7109375" style="25" customWidth="1"/>
    <col min="9476" max="9476" width="32.140625" style="25" customWidth="1"/>
    <col min="9477" max="9477" width="7.7109375" style="25" customWidth="1"/>
    <col min="9478" max="9478" width="35.28515625" style="25" customWidth="1"/>
    <col min="9479" max="9479" width="9.7109375" style="25" customWidth="1"/>
    <col min="9480" max="9480" width="4.5703125" style="25" customWidth="1"/>
    <col min="9481" max="9725" width="8.85546875" style="25"/>
    <col min="9726" max="9726" width="3.42578125" style="25" customWidth="1"/>
    <col min="9727" max="9727" width="34.85546875" style="25" customWidth="1"/>
    <col min="9728" max="9728" width="32.42578125" style="25" customWidth="1"/>
    <col min="9729" max="9729" width="7.85546875" style="25" customWidth="1"/>
    <col min="9730" max="9730" width="31.5703125" style="25" customWidth="1"/>
    <col min="9731" max="9731" width="7.7109375" style="25" customWidth="1"/>
    <col min="9732" max="9732" width="32.140625" style="25" customWidth="1"/>
    <col min="9733" max="9733" width="7.7109375" style="25" customWidth="1"/>
    <col min="9734" max="9734" width="35.28515625" style="25" customWidth="1"/>
    <col min="9735" max="9735" width="9.7109375" style="25" customWidth="1"/>
    <col min="9736" max="9736" width="4.5703125" style="25" customWidth="1"/>
    <col min="9737" max="9981" width="8.85546875" style="25"/>
    <col min="9982" max="9982" width="3.42578125" style="25" customWidth="1"/>
    <col min="9983" max="9983" width="34.85546875" style="25" customWidth="1"/>
    <col min="9984" max="9984" width="32.42578125" style="25" customWidth="1"/>
    <col min="9985" max="9985" width="7.85546875" style="25" customWidth="1"/>
    <col min="9986" max="9986" width="31.5703125" style="25" customWidth="1"/>
    <col min="9987" max="9987" width="7.7109375" style="25" customWidth="1"/>
    <col min="9988" max="9988" width="32.140625" style="25" customWidth="1"/>
    <col min="9989" max="9989" width="7.7109375" style="25" customWidth="1"/>
    <col min="9990" max="9990" width="35.28515625" style="25" customWidth="1"/>
    <col min="9991" max="9991" width="9.7109375" style="25" customWidth="1"/>
    <col min="9992" max="9992" width="4.5703125" style="25" customWidth="1"/>
    <col min="9993" max="10237" width="8.85546875" style="25"/>
    <col min="10238" max="10238" width="3.42578125" style="25" customWidth="1"/>
    <col min="10239" max="10239" width="34.85546875" style="25" customWidth="1"/>
    <col min="10240" max="10240" width="32.42578125" style="25" customWidth="1"/>
    <col min="10241" max="10241" width="7.85546875" style="25" customWidth="1"/>
    <col min="10242" max="10242" width="31.5703125" style="25" customWidth="1"/>
    <col min="10243" max="10243" width="7.7109375" style="25" customWidth="1"/>
    <col min="10244" max="10244" width="32.140625" style="25" customWidth="1"/>
    <col min="10245" max="10245" width="7.7109375" style="25" customWidth="1"/>
    <col min="10246" max="10246" width="35.28515625" style="25" customWidth="1"/>
    <col min="10247" max="10247" width="9.7109375" style="25" customWidth="1"/>
    <col min="10248" max="10248" width="4.5703125" style="25" customWidth="1"/>
    <col min="10249" max="10493" width="8.85546875" style="25"/>
    <col min="10494" max="10494" width="3.42578125" style="25" customWidth="1"/>
    <col min="10495" max="10495" width="34.85546875" style="25" customWidth="1"/>
    <col min="10496" max="10496" width="32.42578125" style="25" customWidth="1"/>
    <col min="10497" max="10497" width="7.85546875" style="25" customWidth="1"/>
    <col min="10498" max="10498" width="31.5703125" style="25" customWidth="1"/>
    <col min="10499" max="10499" width="7.7109375" style="25" customWidth="1"/>
    <col min="10500" max="10500" width="32.140625" style="25" customWidth="1"/>
    <col min="10501" max="10501" width="7.7109375" style="25" customWidth="1"/>
    <col min="10502" max="10502" width="35.28515625" style="25" customWidth="1"/>
    <col min="10503" max="10503" width="9.7109375" style="25" customWidth="1"/>
    <col min="10504" max="10504" width="4.5703125" style="25" customWidth="1"/>
    <col min="10505" max="10749" width="8.85546875" style="25"/>
    <col min="10750" max="10750" width="3.42578125" style="25" customWidth="1"/>
    <col min="10751" max="10751" width="34.85546875" style="25" customWidth="1"/>
    <col min="10752" max="10752" width="32.42578125" style="25" customWidth="1"/>
    <col min="10753" max="10753" width="7.85546875" style="25" customWidth="1"/>
    <col min="10754" max="10754" width="31.5703125" style="25" customWidth="1"/>
    <col min="10755" max="10755" width="7.7109375" style="25" customWidth="1"/>
    <col min="10756" max="10756" width="32.140625" style="25" customWidth="1"/>
    <col min="10757" max="10757" width="7.7109375" style="25" customWidth="1"/>
    <col min="10758" max="10758" width="35.28515625" style="25" customWidth="1"/>
    <col min="10759" max="10759" width="9.7109375" style="25" customWidth="1"/>
    <col min="10760" max="10760" width="4.5703125" style="25" customWidth="1"/>
    <col min="10761" max="11005" width="8.85546875" style="25"/>
    <col min="11006" max="11006" width="3.42578125" style="25" customWidth="1"/>
    <col min="11007" max="11007" width="34.85546875" style="25" customWidth="1"/>
    <col min="11008" max="11008" width="32.42578125" style="25" customWidth="1"/>
    <col min="11009" max="11009" width="7.85546875" style="25" customWidth="1"/>
    <col min="11010" max="11010" width="31.5703125" style="25" customWidth="1"/>
    <col min="11011" max="11011" width="7.7109375" style="25" customWidth="1"/>
    <col min="11012" max="11012" width="32.140625" style="25" customWidth="1"/>
    <col min="11013" max="11013" width="7.7109375" style="25" customWidth="1"/>
    <col min="11014" max="11014" width="35.28515625" style="25" customWidth="1"/>
    <col min="11015" max="11015" width="9.7109375" style="25" customWidth="1"/>
    <col min="11016" max="11016" width="4.5703125" style="25" customWidth="1"/>
    <col min="11017" max="11261" width="8.85546875" style="25"/>
    <col min="11262" max="11262" width="3.42578125" style="25" customWidth="1"/>
    <col min="11263" max="11263" width="34.85546875" style="25" customWidth="1"/>
    <col min="11264" max="11264" width="32.42578125" style="25" customWidth="1"/>
    <col min="11265" max="11265" width="7.85546875" style="25" customWidth="1"/>
    <col min="11266" max="11266" width="31.5703125" style="25" customWidth="1"/>
    <col min="11267" max="11267" width="7.7109375" style="25" customWidth="1"/>
    <col min="11268" max="11268" width="32.140625" style="25" customWidth="1"/>
    <col min="11269" max="11269" width="7.7109375" style="25" customWidth="1"/>
    <col min="11270" max="11270" width="35.28515625" style="25" customWidth="1"/>
    <col min="11271" max="11271" width="9.7109375" style="25" customWidth="1"/>
    <col min="11272" max="11272" width="4.5703125" style="25" customWidth="1"/>
    <col min="11273" max="11517" width="8.85546875" style="25"/>
    <col min="11518" max="11518" width="3.42578125" style="25" customWidth="1"/>
    <col min="11519" max="11519" width="34.85546875" style="25" customWidth="1"/>
    <col min="11520" max="11520" width="32.42578125" style="25" customWidth="1"/>
    <col min="11521" max="11521" width="7.85546875" style="25" customWidth="1"/>
    <col min="11522" max="11522" width="31.5703125" style="25" customWidth="1"/>
    <col min="11523" max="11523" width="7.7109375" style="25" customWidth="1"/>
    <col min="11524" max="11524" width="32.140625" style="25" customWidth="1"/>
    <col min="11525" max="11525" width="7.7109375" style="25" customWidth="1"/>
    <col min="11526" max="11526" width="35.28515625" style="25" customWidth="1"/>
    <col min="11527" max="11527" width="9.7109375" style="25" customWidth="1"/>
    <col min="11528" max="11528" width="4.5703125" style="25" customWidth="1"/>
    <col min="11529" max="11773" width="8.85546875" style="25"/>
    <col min="11774" max="11774" width="3.42578125" style="25" customWidth="1"/>
    <col min="11775" max="11775" width="34.85546875" style="25" customWidth="1"/>
    <col min="11776" max="11776" width="32.42578125" style="25" customWidth="1"/>
    <col min="11777" max="11777" width="7.85546875" style="25" customWidth="1"/>
    <col min="11778" max="11778" width="31.5703125" style="25" customWidth="1"/>
    <col min="11779" max="11779" width="7.7109375" style="25" customWidth="1"/>
    <col min="11780" max="11780" width="32.140625" style="25" customWidth="1"/>
    <col min="11781" max="11781" width="7.7109375" style="25" customWidth="1"/>
    <col min="11782" max="11782" width="35.28515625" style="25" customWidth="1"/>
    <col min="11783" max="11783" width="9.7109375" style="25" customWidth="1"/>
    <col min="11784" max="11784" width="4.5703125" style="25" customWidth="1"/>
    <col min="11785" max="12029" width="8.85546875" style="25"/>
    <col min="12030" max="12030" width="3.42578125" style="25" customWidth="1"/>
    <col min="12031" max="12031" width="34.85546875" style="25" customWidth="1"/>
    <col min="12032" max="12032" width="32.42578125" style="25" customWidth="1"/>
    <col min="12033" max="12033" width="7.85546875" style="25" customWidth="1"/>
    <col min="12034" max="12034" width="31.5703125" style="25" customWidth="1"/>
    <col min="12035" max="12035" width="7.7109375" style="25" customWidth="1"/>
    <col min="12036" max="12036" width="32.140625" style="25" customWidth="1"/>
    <col min="12037" max="12037" width="7.7109375" style="25" customWidth="1"/>
    <col min="12038" max="12038" width="35.28515625" style="25" customWidth="1"/>
    <col min="12039" max="12039" width="9.7109375" style="25" customWidth="1"/>
    <col min="12040" max="12040" width="4.5703125" style="25" customWidth="1"/>
    <col min="12041" max="12285" width="8.85546875" style="25"/>
    <col min="12286" max="12286" width="3.42578125" style="25" customWidth="1"/>
    <col min="12287" max="12287" width="34.85546875" style="25" customWidth="1"/>
    <col min="12288" max="12288" width="32.42578125" style="25" customWidth="1"/>
    <col min="12289" max="12289" width="7.85546875" style="25" customWidth="1"/>
    <col min="12290" max="12290" width="31.5703125" style="25" customWidth="1"/>
    <col min="12291" max="12291" width="7.7109375" style="25" customWidth="1"/>
    <col min="12292" max="12292" width="32.140625" style="25" customWidth="1"/>
    <col min="12293" max="12293" width="7.7109375" style="25" customWidth="1"/>
    <col min="12294" max="12294" width="35.28515625" style="25" customWidth="1"/>
    <col min="12295" max="12295" width="9.7109375" style="25" customWidth="1"/>
    <col min="12296" max="12296" width="4.5703125" style="25" customWidth="1"/>
    <col min="12297" max="12541" width="8.85546875" style="25"/>
    <col min="12542" max="12542" width="3.42578125" style="25" customWidth="1"/>
    <col min="12543" max="12543" width="34.85546875" style="25" customWidth="1"/>
    <col min="12544" max="12544" width="32.42578125" style="25" customWidth="1"/>
    <col min="12545" max="12545" width="7.85546875" style="25" customWidth="1"/>
    <col min="12546" max="12546" width="31.5703125" style="25" customWidth="1"/>
    <col min="12547" max="12547" width="7.7109375" style="25" customWidth="1"/>
    <col min="12548" max="12548" width="32.140625" style="25" customWidth="1"/>
    <col min="12549" max="12549" width="7.7109375" style="25" customWidth="1"/>
    <col min="12550" max="12550" width="35.28515625" style="25" customWidth="1"/>
    <col min="12551" max="12551" width="9.7109375" style="25" customWidth="1"/>
    <col min="12552" max="12552" width="4.5703125" style="25" customWidth="1"/>
    <col min="12553" max="12797" width="8.85546875" style="25"/>
    <col min="12798" max="12798" width="3.42578125" style="25" customWidth="1"/>
    <col min="12799" max="12799" width="34.85546875" style="25" customWidth="1"/>
    <col min="12800" max="12800" width="32.42578125" style="25" customWidth="1"/>
    <col min="12801" max="12801" width="7.85546875" style="25" customWidth="1"/>
    <col min="12802" max="12802" width="31.5703125" style="25" customWidth="1"/>
    <col min="12803" max="12803" width="7.7109375" style="25" customWidth="1"/>
    <col min="12804" max="12804" width="32.140625" style="25" customWidth="1"/>
    <col min="12805" max="12805" width="7.7109375" style="25" customWidth="1"/>
    <col min="12806" max="12806" width="35.28515625" style="25" customWidth="1"/>
    <col min="12807" max="12807" width="9.7109375" style="25" customWidth="1"/>
    <col min="12808" max="12808" width="4.5703125" style="25" customWidth="1"/>
    <col min="12809" max="13053" width="8.85546875" style="25"/>
    <col min="13054" max="13054" width="3.42578125" style="25" customWidth="1"/>
    <col min="13055" max="13055" width="34.85546875" style="25" customWidth="1"/>
    <col min="13056" max="13056" width="32.42578125" style="25" customWidth="1"/>
    <col min="13057" max="13057" width="7.85546875" style="25" customWidth="1"/>
    <col min="13058" max="13058" width="31.5703125" style="25" customWidth="1"/>
    <col min="13059" max="13059" width="7.7109375" style="25" customWidth="1"/>
    <col min="13060" max="13060" width="32.140625" style="25" customWidth="1"/>
    <col min="13061" max="13061" width="7.7109375" style="25" customWidth="1"/>
    <col min="13062" max="13062" width="35.28515625" style="25" customWidth="1"/>
    <col min="13063" max="13063" width="9.7109375" style="25" customWidth="1"/>
    <col min="13064" max="13064" width="4.5703125" style="25" customWidth="1"/>
    <col min="13065" max="13309" width="8.85546875" style="25"/>
    <col min="13310" max="13310" width="3.42578125" style="25" customWidth="1"/>
    <col min="13311" max="13311" width="34.85546875" style="25" customWidth="1"/>
    <col min="13312" max="13312" width="32.42578125" style="25" customWidth="1"/>
    <col min="13313" max="13313" width="7.85546875" style="25" customWidth="1"/>
    <col min="13314" max="13314" width="31.5703125" style="25" customWidth="1"/>
    <col min="13315" max="13315" width="7.7109375" style="25" customWidth="1"/>
    <col min="13316" max="13316" width="32.140625" style="25" customWidth="1"/>
    <col min="13317" max="13317" width="7.7109375" style="25" customWidth="1"/>
    <col min="13318" max="13318" width="35.28515625" style="25" customWidth="1"/>
    <col min="13319" max="13319" width="9.7109375" style="25" customWidth="1"/>
    <col min="13320" max="13320" width="4.5703125" style="25" customWidth="1"/>
    <col min="13321" max="13565" width="8.85546875" style="25"/>
    <col min="13566" max="13566" width="3.42578125" style="25" customWidth="1"/>
    <col min="13567" max="13567" width="34.85546875" style="25" customWidth="1"/>
    <col min="13568" max="13568" width="32.42578125" style="25" customWidth="1"/>
    <col min="13569" max="13569" width="7.85546875" style="25" customWidth="1"/>
    <col min="13570" max="13570" width="31.5703125" style="25" customWidth="1"/>
    <col min="13571" max="13571" width="7.7109375" style="25" customWidth="1"/>
    <col min="13572" max="13572" width="32.140625" style="25" customWidth="1"/>
    <col min="13573" max="13573" width="7.7109375" style="25" customWidth="1"/>
    <col min="13574" max="13574" width="35.28515625" style="25" customWidth="1"/>
    <col min="13575" max="13575" width="9.7109375" style="25" customWidth="1"/>
    <col min="13576" max="13576" width="4.5703125" style="25" customWidth="1"/>
    <col min="13577" max="13821" width="8.85546875" style="25"/>
    <col min="13822" max="13822" width="3.42578125" style="25" customWidth="1"/>
    <col min="13823" max="13823" width="34.85546875" style="25" customWidth="1"/>
    <col min="13824" max="13824" width="32.42578125" style="25" customWidth="1"/>
    <col min="13825" max="13825" width="7.85546875" style="25" customWidth="1"/>
    <col min="13826" max="13826" width="31.5703125" style="25" customWidth="1"/>
    <col min="13827" max="13827" width="7.7109375" style="25" customWidth="1"/>
    <col min="13828" max="13828" width="32.140625" style="25" customWidth="1"/>
    <col min="13829" max="13829" width="7.7109375" style="25" customWidth="1"/>
    <col min="13830" max="13830" width="35.28515625" style="25" customWidth="1"/>
    <col min="13831" max="13831" width="9.7109375" style="25" customWidth="1"/>
    <col min="13832" max="13832" width="4.5703125" style="25" customWidth="1"/>
    <col min="13833" max="14077" width="8.85546875" style="25"/>
    <col min="14078" max="14078" width="3.42578125" style="25" customWidth="1"/>
    <col min="14079" max="14079" width="34.85546875" style="25" customWidth="1"/>
    <col min="14080" max="14080" width="32.42578125" style="25" customWidth="1"/>
    <col min="14081" max="14081" width="7.85546875" style="25" customWidth="1"/>
    <col min="14082" max="14082" width="31.5703125" style="25" customWidth="1"/>
    <col min="14083" max="14083" width="7.7109375" style="25" customWidth="1"/>
    <col min="14084" max="14084" width="32.140625" style="25" customWidth="1"/>
    <col min="14085" max="14085" width="7.7109375" style="25" customWidth="1"/>
    <col min="14086" max="14086" width="35.28515625" style="25" customWidth="1"/>
    <col min="14087" max="14087" width="9.7109375" style="25" customWidth="1"/>
    <col min="14088" max="14088" width="4.5703125" style="25" customWidth="1"/>
    <col min="14089" max="14333" width="8.85546875" style="25"/>
    <col min="14334" max="14334" width="3.42578125" style="25" customWidth="1"/>
    <col min="14335" max="14335" width="34.85546875" style="25" customWidth="1"/>
    <col min="14336" max="14336" width="32.42578125" style="25" customWidth="1"/>
    <col min="14337" max="14337" width="7.85546875" style="25" customWidth="1"/>
    <col min="14338" max="14338" width="31.5703125" style="25" customWidth="1"/>
    <col min="14339" max="14339" width="7.7109375" style="25" customWidth="1"/>
    <col min="14340" max="14340" width="32.140625" style="25" customWidth="1"/>
    <col min="14341" max="14341" width="7.7109375" style="25" customWidth="1"/>
    <col min="14342" max="14342" width="35.28515625" style="25" customWidth="1"/>
    <col min="14343" max="14343" width="9.7109375" style="25" customWidth="1"/>
    <col min="14344" max="14344" width="4.5703125" style="25" customWidth="1"/>
    <col min="14345" max="14589" width="8.85546875" style="25"/>
    <col min="14590" max="14590" width="3.42578125" style="25" customWidth="1"/>
    <col min="14591" max="14591" width="34.85546875" style="25" customWidth="1"/>
    <col min="14592" max="14592" width="32.42578125" style="25" customWidth="1"/>
    <col min="14593" max="14593" width="7.85546875" style="25" customWidth="1"/>
    <col min="14594" max="14594" width="31.5703125" style="25" customWidth="1"/>
    <col min="14595" max="14595" width="7.7109375" style="25" customWidth="1"/>
    <col min="14596" max="14596" width="32.140625" style="25" customWidth="1"/>
    <col min="14597" max="14597" width="7.7109375" style="25" customWidth="1"/>
    <col min="14598" max="14598" width="35.28515625" style="25" customWidth="1"/>
    <col min="14599" max="14599" width="9.7109375" style="25" customWidth="1"/>
    <col min="14600" max="14600" width="4.5703125" style="25" customWidth="1"/>
    <col min="14601" max="14845" width="8.85546875" style="25"/>
    <col min="14846" max="14846" width="3.42578125" style="25" customWidth="1"/>
    <col min="14847" max="14847" width="34.85546875" style="25" customWidth="1"/>
    <col min="14848" max="14848" width="32.42578125" style="25" customWidth="1"/>
    <col min="14849" max="14849" width="7.85546875" style="25" customWidth="1"/>
    <col min="14850" max="14850" width="31.5703125" style="25" customWidth="1"/>
    <col min="14851" max="14851" width="7.7109375" style="25" customWidth="1"/>
    <col min="14852" max="14852" width="32.140625" style="25" customWidth="1"/>
    <col min="14853" max="14853" width="7.7109375" style="25" customWidth="1"/>
    <col min="14854" max="14854" width="35.28515625" style="25" customWidth="1"/>
    <col min="14855" max="14855" width="9.7109375" style="25" customWidth="1"/>
    <col min="14856" max="14856" width="4.5703125" style="25" customWidth="1"/>
    <col min="14857" max="15101" width="8.85546875" style="25"/>
    <col min="15102" max="15102" width="3.42578125" style="25" customWidth="1"/>
    <col min="15103" max="15103" width="34.85546875" style="25" customWidth="1"/>
    <col min="15104" max="15104" width="32.42578125" style="25" customWidth="1"/>
    <col min="15105" max="15105" width="7.85546875" style="25" customWidth="1"/>
    <col min="15106" max="15106" width="31.5703125" style="25" customWidth="1"/>
    <col min="15107" max="15107" width="7.7109375" style="25" customWidth="1"/>
    <col min="15108" max="15108" width="32.140625" style="25" customWidth="1"/>
    <col min="15109" max="15109" width="7.7109375" style="25" customWidth="1"/>
    <col min="15110" max="15110" width="35.28515625" style="25" customWidth="1"/>
    <col min="15111" max="15111" width="9.7109375" style="25" customWidth="1"/>
    <col min="15112" max="15112" width="4.5703125" style="25" customWidth="1"/>
    <col min="15113" max="15357" width="8.85546875" style="25"/>
    <col min="15358" max="15358" width="3.42578125" style="25" customWidth="1"/>
    <col min="15359" max="15359" width="34.85546875" style="25" customWidth="1"/>
    <col min="15360" max="15360" width="32.42578125" style="25" customWidth="1"/>
    <col min="15361" max="15361" width="7.85546875" style="25" customWidth="1"/>
    <col min="15362" max="15362" width="31.5703125" style="25" customWidth="1"/>
    <col min="15363" max="15363" width="7.7109375" style="25" customWidth="1"/>
    <col min="15364" max="15364" width="32.140625" style="25" customWidth="1"/>
    <col min="15365" max="15365" width="7.7109375" style="25" customWidth="1"/>
    <col min="15366" max="15366" width="35.28515625" style="25" customWidth="1"/>
    <col min="15367" max="15367" width="9.7109375" style="25" customWidth="1"/>
    <col min="15368" max="15368" width="4.5703125" style="25" customWidth="1"/>
    <col min="15369" max="15613" width="8.85546875" style="25"/>
    <col min="15614" max="15614" width="3.42578125" style="25" customWidth="1"/>
    <col min="15615" max="15615" width="34.85546875" style="25" customWidth="1"/>
    <col min="15616" max="15616" width="32.42578125" style="25" customWidth="1"/>
    <col min="15617" max="15617" width="7.85546875" style="25" customWidth="1"/>
    <col min="15618" max="15618" width="31.5703125" style="25" customWidth="1"/>
    <col min="15619" max="15619" width="7.7109375" style="25" customWidth="1"/>
    <col min="15620" max="15620" width="32.140625" style="25" customWidth="1"/>
    <col min="15621" max="15621" width="7.7109375" style="25" customWidth="1"/>
    <col min="15622" max="15622" width="35.28515625" style="25" customWidth="1"/>
    <col min="15623" max="15623" width="9.7109375" style="25" customWidth="1"/>
    <col min="15624" max="15624" width="4.5703125" style="25" customWidth="1"/>
    <col min="15625" max="15869" width="8.85546875" style="25"/>
    <col min="15870" max="15870" width="3.42578125" style="25" customWidth="1"/>
    <col min="15871" max="15871" width="34.85546875" style="25" customWidth="1"/>
    <col min="15872" max="15872" width="32.42578125" style="25" customWidth="1"/>
    <col min="15873" max="15873" width="7.85546875" style="25" customWidth="1"/>
    <col min="15874" max="15874" width="31.5703125" style="25" customWidth="1"/>
    <col min="15875" max="15875" width="7.7109375" style="25" customWidth="1"/>
    <col min="15876" max="15876" width="32.140625" style="25" customWidth="1"/>
    <col min="15877" max="15877" width="7.7109375" style="25" customWidth="1"/>
    <col min="15878" max="15878" width="35.28515625" style="25" customWidth="1"/>
    <col min="15879" max="15879" width="9.7109375" style="25" customWidth="1"/>
    <col min="15880" max="15880" width="4.5703125" style="25" customWidth="1"/>
    <col min="15881" max="16125" width="8.85546875" style="25"/>
    <col min="16126" max="16126" width="3.42578125" style="25" customWidth="1"/>
    <col min="16127" max="16127" width="34.85546875" style="25" customWidth="1"/>
    <col min="16128" max="16128" width="32.42578125" style="25" customWidth="1"/>
    <col min="16129" max="16129" width="7.85546875" style="25" customWidth="1"/>
    <col min="16130" max="16130" width="31.5703125" style="25" customWidth="1"/>
    <col min="16131" max="16131" width="7.7109375" style="25" customWidth="1"/>
    <col min="16132" max="16132" width="32.140625" style="25" customWidth="1"/>
    <col min="16133" max="16133" width="7.7109375" style="25" customWidth="1"/>
    <col min="16134" max="16134" width="35.28515625" style="25" customWidth="1"/>
    <col min="16135" max="16135" width="9.7109375" style="25" customWidth="1"/>
    <col min="16136" max="16136" width="4.5703125" style="25" customWidth="1"/>
    <col min="16137" max="16384" width="8.85546875" style="25"/>
  </cols>
  <sheetData>
    <row r="1" spans="1:9" ht="24" customHeight="1">
      <c r="A1" s="275" t="s">
        <v>71</v>
      </c>
      <c r="B1" s="275"/>
      <c r="C1" s="275"/>
      <c r="D1" s="275"/>
      <c r="E1" s="275"/>
      <c r="F1" s="275"/>
      <c r="G1" s="275"/>
      <c r="H1" s="275"/>
      <c r="I1" s="275"/>
    </row>
    <row r="2" spans="1:9" ht="21.6" customHeight="1">
      <c r="A2" s="276" t="s">
        <v>135</v>
      </c>
      <c r="B2" s="276"/>
      <c r="C2" s="276"/>
      <c r="D2" s="276"/>
      <c r="E2" s="276"/>
      <c r="F2" s="276"/>
      <c r="G2" s="276"/>
      <c r="H2" s="276"/>
      <c r="I2" s="276"/>
    </row>
    <row r="3" spans="1:9" ht="21" customHeight="1" thickBot="1">
      <c r="A3" s="272" t="s">
        <v>117</v>
      </c>
      <c r="B3" s="272"/>
      <c r="C3" s="272"/>
      <c r="D3" s="272"/>
      <c r="E3" s="272"/>
      <c r="F3" s="272"/>
      <c r="G3" s="272"/>
      <c r="H3" s="272"/>
      <c r="I3" s="272"/>
    </row>
    <row r="4" spans="1:9" s="40" customFormat="1" ht="23.25" customHeight="1" thickBot="1">
      <c r="A4" s="255" t="s">
        <v>16</v>
      </c>
      <c r="B4" s="256"/>
      <c r="C4" s="256"/>
      <c r="D4" s="256"/>
      <c r="E4" s="256"/>
      <c r="F4" s="256"/>
      <c r="G4" s="256"/>
      <c r="H4" s="256"/>
      <c r="I4" s="257"/>
    </row>
    <row r="5" spans="1:9" s="40" customFormat="1" ht="24" customHeight="1" thickBot="1">
      <c r="A5" s="232" t="s">
        <v>0</v>
      </c>
      <c r="B5" s="233"/>
      <c r="C5" s="232" t="s">
        <v>50</v>
      </c>
      <c r="D5" s="258"/>
      <c r="E5" s="254"/>
      <c r="F5" s="254"/>
      <c r="G5" s="254"/>
      <c r="H5" s="254"/>
      <c r="I5" s="248" t="s">
        <v>126</v>
      </c>
    </row>
    <row r="6" spans="1:9" s="40" customFormat="1" ht="24" customHeight="1" thickBot="1">
      <c r="A6" s="234"/>
      <c r="B6" s="235"/>
      <c r="C6" s="234"/>
      <c r="D6" s="259"/>
      <c r="E6" s="250" t="s">
        <v>124</v>
      </c>
      <c r="F6" s="251"/>
      <c r="G6" s="252" t="s">
        <v>125</v>
      </c>
      <c r="H6" s="253"/>
      <c r="I6" s="249"/>
    </row>
    <row r="7" spans="1:9" s="24" customFormat="1" ht="32.25" customHeight="1">
      <c r="A7" s="102" t="s">
        <v>1</v>
      </c>
      <c r="B7" s="2" t="s">
        <v>72</v>
      </c>
      <c r="C7" s="293">
        <f>C8+C9+C15+C17+C18</f>
        <v>654</v>
      </c>
      <c r="D7" s="294"/>
      <c r="E7" s="293">
        <f>E8+E9+E15+E17+E18</f>
        <v>654</v>
      </c>
      <c r="F7" s="294"/>
      <c r="G7" s="293">
        <f t="shared" ref="G7" si="0">G8+G9+G15+G17+G18</f>
        <v>310</v>
      </c>
      <c r="H7" s="294"/>
      <c r="I7" s="206">
        <f>G7/E7%</f>
        <v>47.400611620795104</v>
      </c>
    </row>
    <row r="8" spans="1:9" s="66" customFormat="1" ht="33.75" customHeight="1">
      <c r="A8" s="144" t="s">
        <v>2</v>
      </c>
      <c r="B8" s="65" t="s">
        <v>31</v>
      </c>
      <c r="C8" s="247">
        <v>0</v>
      </c>
      <c r="D8" s="247"/>
      <c r="E8" s="247">
        <v>0</v>
      </c>
      <c r="F8" s="247"/>
      <c r="G8" s="247">
        <v>0</v>
      </c>
      <c r="H8" s="247"/>
      <c r="I8" s="145"/>
    </row>
    <row r="9" spans="1:9" s="66" customFormat="1" ht="21.75" customHeight="1">
      <c r="A9" s="146" t="s">
        <v>17</v>
      </c>
      <c r="B9" s="67" t="s">
        <v>32</v>
      </c>
      <c r="C9" s="244">
        <f>C10</f>
        <v>642</v>
      </c>
      <c r="D9" s="229"/>
      <c r="E9" s="244">
        <f>E10</f>
        <v>642</v>
      </c>
      <c r="F9" s="229"/>
      <c r="G9" s="244">
        <f>SUM(G10)</f>
        <v>308</v>
      </c>
      <c r="H9" s="229"/>
      <c r="I9" s="201">
        <f>G9/E9%</f>
        <v>47.975077881619939</v>
      </c>
    </row>
    <row r="10" spans="1:9" s="24" customFormat="1" ht="18" customHeight="1">
      <c r="A10" s="104"/>
      <c r="B10" s="47" t="s">
        <v>78</v>
      </c>
      <c r="C10" s="238">
        <f>SUM(D11:D14)</f>
        <v>642</v>
      </c>
      <c r="D10" s="239"/>
      <c r="E10" s="238">
        <f>SUM(F11:F14)</f>
        <v>642</v>
      </c>
      <c r="F10" s="239"/>
      <c r="G10" s="240">
        <f>SUM(H11:H14)</f>
        <v>308</v>
      </c>
      <c r="H10" s="241"/>
      <c r="I10" s="208">
        <f>G10/E10%</f>
        <v>47.975077881619939</v>
      </c>
    </row>
    <row r="11" spans="1:9" s="24" customFormat="1" ht="18" customHeight="1">
      <c r="A11" s="104"/>
      <c r="B11" s="47"/>
      <c r="C11" s="17" t="s">
        <v>73</v>
      </c>
      <c r="D11" s="69">
        <v>500</v>
      </c>
      <c r="E11" s="138"/>
      <c r="F11" s="69">
        <v>500</v>
      </c>
      <c r="G11" s="17" t="s">
        <v>73</v>
      </c>
      <c r="H11" s="69">
        <v>300</v>
      </c>
      <c r="I11" s="208">
        <f>H11/F11%</f>
        <v>60</v>
      </c>
    </row>
    <row r="12" spans="1:9" s="24" customFormat="1" ht="18" customHeight="1">
      <c r="A12" s="104"/>
      <c r="B12" s="47"/>
      <c r="C12" s="17" t="s">
        <v>57</v>
      </c>
      <c r="D12" s="69">
        <v>60</v>
      </c>
      <c r="E12" s="138"/>
      <c r="F12" s="69">
        <v>60</v>
      </c>
      <c r="G12" s="17" t="s">
        <v>57</v>
      </c>
      <c r="H12" s="69"/>
      <c r="I12" s="208">
        <f t="shared" ref="I12:I14" si="1">H12/F12%</f>
        <v>0</v>
      </c>
    </row>
    <row r="13" spans="1:9" s="24" customFormat="1" ht="18" customHeight="1">
      <c r="A13" s="104"/>
      <c r="B13" s="47"/>
      <c r="C13" s="17" t="s">
        <v>63</v>
      </c>
      <c r="D13" s="69">
        <v>50</v>
      </c>
      <c r="E13" s="138"/>
      <c r="F13" s="69">
        <v>50</v>
      </c>
      <c r="G13" s="17" t="s">
        <v>63</v>
      </c>
      <c r="H13" s="69"/>
      <c r="I13" s="208">
        <f t="shared" si="1"/>
        <v>0</v>
      </c>
    </row>
    <row r="14" spans="1:9" s="24" customFormat="1" ht="18" customHeight="1">
      <c r="A14" s="104"/>
      <c r="B14" s="47"/>
      <c r="C14" s="70" t="s">
        <v>79</v>
      </c>
      <c r="D14" s="71">
        <v>32</v>
      </c>
      <c r="E14" s="138"/>
      <c r="F14" s="69">
        <v>32</v>
      </c>
      <c r="G14" s="70" t="s">
        <v>79</v>
      </c>
      <c r="H14" s="69">
        <v>8</v>
      </c>
      <c r="I14" s="208">
        <f t="shared" si="1"/>
        <v>25</v>
      </c>
    </row>
    <row r="15" spans="1:9" s="66" customFormat="1" ht="21.75" customHeight="1">
      <c r="A15" s="146" t="s">
        <v>19</v>
      </c>
      <c r="B15" s="65" t="s">
        <v>22</v>
      </c>
      <c r="C15" s="228">
        <f>D16</f>
        <v>12</v>
      </c>
      <c r="D15" s="229"/>
      <c r="E15" s="228">
        <f>F16</f>
        <v>12</v>
      </c>
      <c r="F15" s="229"/>
      <c r="G15" s="228">
        <f>SUM(H16)</f>
        <v>2</v>
      </c>
      <c r="H15" s="229"/>
      <c r="I15" s="200">
        <f>G15/E15%</f>
        <v>16.666666666666668</v>
      </c>
    </row>
    <row r="16" spans="1:9" s="66" customFormat="1" ht="21.75" customHeight="1">
      <c r="A16" s="146"/>
      <c r="B16" s="47" t="s">
        <v>78</v>
      </c>
      <c r="C16" s="180"/>
      <c r="D16" s="198">
        <v>12</v>
      </c>
      <c r="E16" s="140"/>
      <c r="F16" s="198">
        <v>12</v>
      </c>
      <c r="G16" s="140"/>
      <c r="H16" s="199">
        <v>2</v>
      </c>
      <c r="I16" s="200">
        <f>H16/F16%</f>
        <v>16.666666666666668</v>
      </c>
    </row>
    <row r="17" spans="1:9" s="66" customFormat="1" ht="21.75" customHeight="1">
      <c r="A17" s="146" t="s">
        <v>18</v>
      </c>
      <c r="B17" s="67" t="s">
        <v>85</v>
      </c>
      <c r="C17" s="228">
        <v>0</v>
      </c>
      <c r="D17" s="229"/>
      <c r="E17" s="228">
        <v>0</v>
      </c>
      <c r="F17" s="229"/>
      <c r="G17" s="228">
        <v>0</v>
      </c>
      <c r="H17" s="229"/>
      <c r="I17" s="145">
        <v>0</v>
      </c>
    </row>
    <row r="18" spans="1:9" s="76" customFormat="1" ht="35.25" customHeight="1">
      <c r="A18" s="150" t="s">
        <v>47</v>
      </c>
      <c r="B18" s="75" t="s">
        <v>87</v>
      </c>
      <c r="C18" s="292">
        <v>0</v>
      </c>
      <c r="D18" s="289"/>
      <c r="E18" s="292">
        <v>0</v>
      </c>
      <c r="F18" s="289"/>
      <c r="G18" s="292">
        <v>0</v>
      </c>
      <c r="H18" s="289"/>
      <c r="I18" s="151">
        <v>0</v>
      </c>
    </row>
    <row r="19" spans="1:9" s="78" customFormat="1" ht="33" customHeight="1">
      <c r="A19" s="152" t="s">
        <v>4</v>
      </c>
      <c r="B19" s="77" t="s">
        <v>88</v>
      </c>
      <c r="C19" s="286">
        <f>C20+C21+C22</f>
        <v>0</v>
      </c>
      <c r="D19" s="287"/>
      <c r="E19" s="286">
        <f>E20+E21+E22</f>
        <v>0</v>
      </c>
      <c r="F19" s="287"/>
      <c r="G19" s="286">
        <f t="shared" ref="G19" si="2">G20+G21+G22</f>
        <v>0</v>
      </c>
      <c r="H19" s="287"/>
      <c r="I19" s="153">
        <v>0</v>
      </c>
    </row>
    <row r="20" spans="1:9" s="76" customFormat="1" ht="32.25" customHeight="1" thickBot="1">
      <c r="A20" s="154" t="s">
        <v>20</v>
      </c>
      <c r="B20" s="75" t="s">
        <v>8</v>
      </c>
      <c r="C20" s="288">
        <v>0</v>
      </c>
      <c r="D20" s="289"/>
      <c r="E20" s="288">
        <v>0</v>
      </c>
      <c r="F20" s="289"/>
      <c r="G20" s="288">
        <v>0</v>
      </c>
      <c r="H20" s="289"/>
      <c r="I20" s="155">
        <v>0</v>
      </c>
    </row>
    <row r="21" spans="1:9" s="66" customFormat="1" ht="29.25" customHeight="1">
      <c r="A21" s="156" t="s">
        <v>17</v>
      </c>
      <c r="B21" s="79" t="s">
        <v>90</v>
      </c>
      <c r="C21" s="228">
        <v>0</v>
      </c>
      <c r="D21" s="229"/>
      <c r="E21" s="228">
        <v>0</v>
      </c>
      <c r="F21" s="229"/>
      <c r="G21" s="228">
        <v>0</v>
      </c>
      <c r="H21" s="229"/>
      <c r="I21" s="145">
        <v>0</v>
      </c>
    </row>
    <row r="22" spans="1:9" s="66" customFormat="1" ht="36" customHeight="1">
      <c r="A22" s="157" t="s">
        <v>38</v>
      </c>
      <c r="B22" s="65" t="s">
        <v>92</v>
      </c>
      <c r="C22" s="284">
        <v>0</v>
      </c>
      <c r="D22" s="285"/>
      <c r="E22" s="284">
        <v>0</v>
      </c>
      <c r="F22" s="285"/>
      <c r="G22" s="284">
        <v>0</v>
      </c>
      <c r="H22" s="285"/>
      <c r="I22" s="158">
        <v>0</v>
      </c>
    </row>
    <row r="23" spans="1:9" s="66" customFormat="1" ht="30.75" customHeight="1">
      <c r="A23" s="144" t="s">
        <v>5</v>
      </c>
      <c r="B23" s="65" t="s">
        <v>95</v>
      </c>
      <c r="C23" s="228">
        <f>C24+C25+C26</f>
        <v>0</v>
      </c>
      <c r="D23" s="229"/>
      <c r="E23" s="228">
        <f>E24+E25+E26</f>
        <v>0</v>
      </c>
      <c r="F23" s="229"/>
      <c r="G23" s="228">
        <f>G24+G25+G26</f>
        <v>0</v>
      </c>
      <c r="H23" s="229"/>
      <c r="I23" s="145">
        <v>0</v>
      </c>
    </row>
    <row r="24" spans="1:9" s="66" customFormat="1" ht="33.75" customHeight="1">
      <c r="A24" s="144" t="s">
        <v>20</v>
      </c>
      <c r="B24" s="82" t="s">
        <v>96</v>
      </c>
      <c r="C24" s="228">
        <v>0</v>
      </c>
      <c r="D24" s="229"/>
      <c r="E24" s="228">
        <v>0</v>
      </c>
      <c r="F24" s="229"/>
      <c r="G24" s="228">
        <v>0</v>
      </c>
      <c r="H24" s="229"/>
      <c r="I24" s="145">
        <v>0</v>
      </c>
    </row>
    <row r="25" spans="1:9" s="66" customFormat="1" ht="33" customHeight="1">
      <c r="A25" s="124" t="s">
        <v>17</v>
      </c>
      <c r="B25" s="82" t="s">
        <v>37</v>
      </c>
      <c r="C25" s="277">
        <v>0</v>
      </c>
      <c r="D25" s="262"/>
      <c r="E25" s="277">
        <v>0</v>
      </c>
      <c r="F25" s="262"/>
      <c r="G25" s="277">
        <v>0</v>
      </c>
      <c r="H25" s="262"/>
      <c r="I25" s="159">
        <v>0</v>
      </c>
    </row>
    <row r="26" spans="1:9" s="66" customFormat="1" ht="33" customHeight="1">
      <c r="A26" s="124" t="s">
        <v>19</v>
      </c>
      <c r="B26" s="82" t="s">
        <v>105</v>
      </c>
      <c r="C26" s="277">
        <f>SUM(D27:D27)</f>
        <v>0</v>
      </c>
      <c r="D26" s="262"/>
      <c r="E26" s="277">
        <f>SUM(F27:F27)</f>
        <v>0</v>
      </c>
      <c r="F26" s="262"/>
      <c r="G26" s="277">
        <f>SUM(H27:H27)</f>
        <v>0</v>
      </c>
      <c r="H26" s="262"/>
      <c r="I26" s="159">
        <v>0</v>
      </c>
    </row>
    <row r="27" spans="1:9" s="24" customFormat="1" ht="18" customHeight="1">
      <c r="A27" s="121"/>
      <c r="B27" s="3"/>
      <c r="C27" s="1"/>
      <c r="D27" s="8"/>
      <c r="E27" s="1"/>
      <c r="F27" s="8"/>
      <c r="G27" s="1"/>
      <c r="H27" s="8"/>
      <c r="I27" s="108"/>
    </row>
    <row r="28" spans="1:9" s="78" customFormat="1" ht="30.75" customHeight="1">
      <c r="A28" s="161" t="s">
        <v>9</v>
      </c>
      <c r="B28" s="77" t="s">
        <v>106</v>
      </c>
      <c r="C28" s="230">
        <f>C29+C31</f>
        <v>0</v>
      </c>
      <c r="D28" s="231"/>
      <c r="E28" s="230">
        <f>E29+E31</f>
        <v>0</v>
      </c>
      <c r="F28" s="231"/>
      <c r="G28" s="230">
        <f>G29+G31</f>
        <v>0</v>
      </c>
      <c r="H28" s="231"/>
      <c r="I28" s="162">
        <v>0</v>
      </c>
    </row>
    <row r="29" spans="1:9" s="66" customFormat="1" ht="23.25" customHeight="1">
      <c r="A29" s="144" t="s">
        <v>2</v>
      </c>
      <c r="B29" s="91" t="s">
        <v>33</v>
      </c>
      <c r="C29" s="228">
        <f>SUM(D30:D30)</f>
        <v>0</v>
      </c>
      <c r="D29" s="229"/>
      <c r="E29" s="228">
        <f>SUM(F30:F30)</f>
        <v>0</v>
      </c>
      <c r="F29" s="229"/>
      <c r="G29" s="228">
        <f>SUM(H30:H30)</f>
        <v>0</v>
      </c>
      <c r="H29" s="229"/>
      <c r="I29" s="145">
        <v>0</v>
      </c>
    </row>
    <row r="30" spans="1:9" s="24" customFormat="1" ht="18" customHeight="1">
      <c r="A30" s="121"/>
      <c r="B30" s="51"/>
      <c r="C30" s="16"/>
      <c r="D30" s="88"/>
      <c r="E30" s="16"/>
      <c r="F30" s="88"/>
      <c r="G30" s="16"/>
      <c r="H30" s="88"/>
      <c r="I30" s="164"/>
    </row>
    <row r="31" spans="1:9" s="78" customFormat="1" ht="24" customHeight="1">
      <c r="A31" s="161" t="s">
        <v>3</v>
      </c>
      <c r="B31" s="77" t="s">
        <v>34</v>
      </c>
      <c r="C31" s="230">
        <v>0</v>
      </c>
      <c r="D31" s="231"/>
      <c r="E31" s="230">
        <v>0</v>
      </c>
      <c r="F31" s="231"/>
      <c r="G31" s="230">
        <v>0</v>
      </c>
      <c r="H31" s="231"/>
      <c r="I31" s="162">
        <v>0</v>
      </c>
    </row>
    <row r="32" spans="1:9" s="78" customFormat="1" ht="24" customHeight="1" thickBot="1">
      <c r="A32" s="165"/>
      <c r="B32" s="166"/>
      <c r="C32" s="167"/>
      <c r="D32" s="168"/>
      <c r="E32" s="167"/>
      <c r="F32" s="168"/>
      <c r="G32" s="167"/>
      <c r="H32" s="168"/>
      <c r="I32" s="169"/>
    </row>
    <row r="33" spans="1:9" s="40" customFormat="1" ht="24" customHeight="1" thickBot="1">
      <c r="A33" s="232" t="s">
        <v>0</v>
      </c>
      <c r="B33" s="233"/>
      <c r="C33" s="232" t="s">
        <v>50</v>
      </c>
      <c r="D33" s="258"/>
      <c r="E33" s="254"/>
      <c r="F33" s="254"/>
      <c r="G33" s="254"/>
      <c r="H33" s="254"/>
      <c r="I33" s="248" t="s">
        <v>126</v>
      </c>
    </row>
    <row r="34" spans="1:9" s="40" customFormat="1" ht="24" customHeight="1" thickBot="1">
      <c r="A34" s="234"/>
      <c r="B34" s="235"/>
      <c r="C34" s="234"/>
      <c r="D34" s="259"/>
      <c r="E34" s="250" t="s">
        <v>124</v>
      </c>
      <c r="F34" s="251"/>
      <c r="G34" s="252" t="s">
        <v>125</v>
      </c>
      <c r="H34" s="253"/>
      <c r="I34" s="249"/>
    </row>
    <row r="35" spans="1:9" s="78" customFormat="1" ht="30.6" customHeight="1">
      <c r="A35" s="170" t="s">
        <v>6</v>
      </c>
      <c r="B35" s="89" t="s">
        <v>111</v>
      </c>
      <c r="C35" s="282">
        <v>0</v>
      </c>
      <c r="D35" s="283"/>
      <c r="E35" s="282">
        <v>0</v>
      </c>
      <c r="F35" s="283"/>
      <c r="G35" s="282">
        <v>0</v>
      </c>
      <c r="H35" s="283"/>
      <c r="I35" s="162">
        <v>0</v>
      </c>
    </row>
    <row r="36" spans="1:9" s="24" customFormat="1" ht="33.6" customHeight="1">
      <c r="A36" s="134"/>
      <c r="B36" s="15" t="s">
        <v>29</v>
      </c>
      <c r="C36" s="263">
        <f>C7+C19+C23+C28+C35</f>
        <v>654</v>
      </c>
      <c r="D36" s="264"/>
      <c r="E36" s="263">
        <f>E7+E19+E23+E28+E35</f>
        <v>654</v>
      </c>
      <c r="F36" s="264"/>
      <c r="G36" s="263">
        <f>G7+G19+G23+G28+G35</f>
        <v>310</v>
      </c>
      <c r="H36" s="264"/>
      <c r="I36" s="196">
        <f>G36/E36%</f>
        <v>47.400611620795104</v>
      </c>
    </row>
    <row r="37" spans="1:9" s="24" customFormat="1" ht="24" customHeight="1">
      <c r="A37" s="135"/>
      <c r="B37" s="9" t="s">
        <v>14</v>
      </c>
      <c r="C37" s="278"/>
      <c r="D37" s="279"/>
      <c r="E37" s="278"/>
      <c r="F37" s="279"/>
      <c r="G37" s="278"/>
      <c r="H37" s="279"/>
      <c r="I37" s="207"/>
    </row>
    <row r="38" spans="1:9" s="24" customFormat="1" ht="24" customHeight="1">
      <c r="A38" s="119"/>
      <c r="B38" s="11" t="s">
        <v>36</v>
      </c>
      <c r="C38" s="280"/>
      <c r="D38" s="281"/>
      <c r="E38" s="280"/>
      <c r="F38" s="281"/>
      <c r="G38" s="280"/>
      <c r="H38" s="281"/>
      <c r="I38" s="207"/>
    </row>
    <row r="39" spans="1:9" s="24" customFormat="1" ht="30" customHeight="1" thickBot="1">
      <c r="A39" s="136"/>
      <c r="B39" s="137" t="s">
        <v>15</v>
      </c>
      <c r="C39" s="269">
        <f>SUM(C36:D38)</f>
        <v>654</v>
      </c>
      <c r="D39" s="270"/>
      <c r="E39" s="269">
        <f>SUM(E36:F38)</f>
        <v>654</v>
      </c>
      <c r="F39" s="270"/>
      <c r="G39" s="269">
        <f>SUM(G36:H38)</f>
        <v>310</v>
      </c>
      <c r="H39" s="270"/>
      <c r="I39" s="197">
        <f>G39/E39%</f>
        <v>47.400611620795104</v>
      </c>
    </row>
    <row r="40" spans="1:9" s="24" customFormat="1" ht="13.15" customHeight="1">
      <c r="A40" s="17"/>
      <c r="B40" s="17"/>
    </row>
    <row r="41" spans="1:9" s="24" customFormat="1">
      <c r="A41" s="17"/>
      <c r="B41" s="17"/>
    </row>
    <row r="42" spans="1:9" s="24" customFormat="1" ht="25.15" customHeight="1">
      <c r="A42" s="17"/>
      <c r="B42" s="17"/>
    </row>
    <row r="43" spans="1:9" s="24" customFormat="1">
      <c r="A43" s="17"/>
      <c r="B43" s="17"/>
    </row>
    <row r="44" spans="1:9" s="24" customForma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 ht="13.15" customHeigh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>
      <c r="A52" s="17"/>
      <c r="B52" s="17"/>
    </row>
    <row r="53" spans="1:2" s="24" customFormat="1" ht="13.15" customHeight="1">
      <c r="A53" s="17"/>
      <c r="B53" s="17"/>
    </row>
    <row r="54" spans="1:2" s="24" customFormat="1">
      <c r="A54" s="17"/>
      <c r="B54" s="17"/>
    </row>
    <row r="55" spans="1:2" s="24" customFormat="1" ht="13.15" customHeigh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>
      <c r="A58" s="17"/>
      <c r="B58" s="17"/>
    </row>
    <row r="59" spans="1:2" s="24" customFormat="1" ht="14.45" customHeigh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>
      <c r="A63" s="17"/>
      <c r="B63" s="17"/>
    </row>
    <row r="64" spans="1:2" s="24" customFormat="1" ht="13.15" customHeigh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>
      <c r="A69" s="17"/>
      <c r="B69" s="17"/>
    </row>
    <row r="70" spans="1:2" s="24" customFormat="1" ht="13.15" customHeight="1">
      <c r="A70" s="17"/>
      <c r="B70" s="17"/>
    </row>
    <row r="71" spans="1:2" s="24" customFormat="1">
      <c r="A71" s="17"/>
      <c r="B71" s="17"/>
    </row>
    <row r="72" spans="1:2" s="24" customFormat="1" ht="13.15" customHeigh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>
      <c r="A75" s="17"/>
      <c r="B75" s="17"/>
    </row>
    <row r="76" spans="1:2" s="24" customFormat="1" ht="13.15" customHeight="1">
      <c r="A76" s="17"/>
      <c r="B76" s="17"/>
    </row>
    <row r="77" spans="1:2" s="24" customFormat="1" ht="28.9" customHeight="1">
      <c r="A77" s="17"/>
      <c r="B77" s="17"/>
    </row>
    <row r="78" spans="1:2" s="24" customFormat="1">
      <c r="A78" s="17"/>
      <c r="B78" s="17"/>
    </row>
    <row r="79" spans="1:2" s="24" customFormat="1" ht="28.9" customHeight="1">
      <c r="A79" s="17"/>
      <c r="B79" s="17"/>
    </row>
    <row r="80" spans="1:2" s="24" customFormat="1">
      <c r="A80" s="17"/>
      <c r="B80" s="17"/>
    </row>
    <row r="81" spans="1:2" s="24" customFormat="1" ht="15" customHeight="1">
      <c r="A81" s="17"/>
      <c r="B81" s="17"/>
    </row>
    <row r="82" spans="1:2" s="24" customFormat="1">
      <c r="A82" s="17"/>
      <c r="B82" s="17"/>
    </row>
    <row r="83" spans="1:2" s="24" customFormat="1" ht="26.45" customHeight="1">
      <c r="A83" s="17"/>
      <c r="B83" s="17"/>
    </row>
    <row r="84" spans="1:2" s="24" customFormat="1" ht="146.44999999999999" customHeight="1">
      <c r="A84" s="17"/>
      <c r="B84" s="17"/>
    </row>
    <row r="85" spans="1:2" s="24" customFormat="1">
      <c r="A85" s="17"/>
      <c r="B85" s="17"/>
    </row>
    <row r="86" spans="1:2" s="24" customFormat="1" ht="13.15" customHeigh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>
      <c r="A89" s="17"/>
      <c r="B89" s="17"/>
    </row>
    <row r="90" spans="1:2" s="24" customFormat="1" ht="27.6" customHeigh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>
      <c r="A93" s="17"/>
      <c r="B93" s="17"/>
    </row>
    <row r="94" spans="1:2" s="24" customFormat="1" ht="13.15" customHeight="1">
      <c r="A94" s="17"/>
      <c r="B94" s="17"/>
    </row>
    <row r="95" spans="1:2" s="24" customFormat="1" ht="13.15" customHeight="1">
      <c r="A95" s="17"/>
      <c r="B95" s="17"/>
    </row>
    <row r="96" spans="1:2" s="24" customFormat="1">
      <c r="A96" s="17"/>
      <c r="B96" s="17"/>
    </row>
    <row r="97" spans="1:2" s="24" customFormat="1">
      <c r="A97" s="17"/>
      <c r="B97" s="17"/>
    </row>
    <row r="98" spans="1:2" s="24" customFormat="1" ht="13.15" customHeight="1">
      <c r="A98" s="17"/>
      <c r="B98" s="17"/>
    </row>
    <row r="99" spans="1:2" s="24" customFormat="1">
      <c r="A99" s="17"/>
      <c r="B99" s="17"/>
    </row>
    <row r="100" spans="1:2" s="24" customFormat="1">
      <c r="A100" s="17"/>
      <c r="B100" s="17"/>
    </row>
    <row r="101" spans="1:2" s="24" customFormat="1" ht="27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 ht="13.15" customHeigh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6" spans="1:2" s="24" customFormat="1">
      <c r="A106" s="17"/>
      <c r="B106" s="17"/>
    </row>
    <row r="108" spans="1:2" ht="13.15" customHeight="1"/>
    <row r="115" spans="3:9" s="17" customFormat="1" ht="13.15" customHeight="1">
      <c r="C115" s="25"/>
      <c r="D115" s="25"/>
      <c r="E115" s="25"/>
      <c r="F115" s="25"/>
      <c r="G115" s="25"/>
      <c r="H115" s="25"/>
      <c r="I115" s="25"/>
    </row>
    <row r="117" spans="3:9" s="17" customFormat="1" ht="15.6" customHeight="1">
      <c r="C117" s="25"/>
      <c r="D117" s="25"/>
      <c r="E117" s="25"/>
      <c r="F117" s="25"/>
      <c r="G117" s="25"/>
      <c r="H117" s="25"/>
      <c r="I117" s="25"/>
    </row>
    <row r="118" spans="3:9" s="17" customFormat="1" ht="10.15" customHeight="1">
      <c r="C118" s="25"/>
      <c r="D118" s="25"/>
      <c r="E118" s="25"/>
      <c r="F118" s="25"/>
      <c r="G118" s="25"/>
      <c r="H118" s="25"/>
      <c r="I118" s="25"/>
    </row>
    <row r="119" spans="3:9" s="17" customFormat="1" ht="13.15" customHeight="1">
      <c r="C119" s="25"/>
      <c r="D119" s="25"/>
      <c r="E119" s="25"/>
      <c r="F119" s="25"/>
      <c r="G119" s="25"/>
      <c r="H119" s="25"/>
      <c r="I119" s="25"/>
    </row>
    <row r="120" spans="3:9" s="17" customFormat="1" ht="13.15" customHeight="1">
      <c r="C120" s="25"/>
      <c r="D120" s="25"/>
      <c r="E120" s="25"/>
      <c r="F120" s="25"/>
      <c r="G120" s="25"/>
      <c r="H120" s="25"/>
      <c r="I120" s="25"/>
    </row>
    <row r="121" spans="3:9" s="17" customFormat="1" ht="22.9" customHeight="1">
      <c r="C121" s="25"/>
      <c r="D121" s="25"/>
      <c r="E121" s="25"/>
      <c r="F121" s="25"/>
      <c r="G121" s="25"/>
      <c r="H121" s="25"/>
      <c r="I121" s="25"/>
    </row>
    <row r="122" spans="3:9" s="17" customFormat="1" ht="15.6" customHeight="1">
      <c r="C122" s="25"/>
      <c r="D122" s="25"/>
      <c r="E122" s="25"/>
      <c r="F122" s="25"/>
      <c r="G122" s="25"/>
      <c r="H122" s="25"/>
      <c r="I122" s="25"/>
    </row>
    <row r="123" spans="3:9" s="17" customFormat="1" ht="27" customHeight="1">
      <c r="C123" s="25"/>
      <c r="D123" s="25"/>
      <c r="E123" s="25"/>
      <c r="F123" s="25"/>
      <c r="G123" s="25"/>
      <c r="H123" s="25"/>
      <c r="I123" s="25"/>
    </row>
    <row r="124" spans="3:9" s="17" customFormat="1" ht="25.9" customHeight="1">
      <c r="C124" s="25"/>
      <c r="D124" s="25"/>
      <c r="E124" s="25"/>
      <c r="F124" s="25"/>
      <c r="G124" s="25"/>
      <c r="H124" s="25"/>
      <c r="I124" s="25"/>
    </row>
    <row r="125" spans="3:9" s="17" customFormat="1" ht="27" customHeight="1">
      <c r="C125" s="25"/>
      <c r="D125" s="25"/>
      <c r="E125" s="25"/>
      <c r="F125" s="25"/>
      <c r="G125" s="25"/>
      <c r="H125" s="25"/>
      <c r="I125" s="25"/>
    </row>
    <row r="126" spans="3:9" s="17" customFormat="1" ht="26.45" customHeight="1">
      <c r="C126" s="25"/>
      <c r="D126" s="25"/>
      <c r="E126" s="25"/>
      <c r="F126" s="25"/>
      <c r="G126" s="25"/>
      <c r="H126" s="25"/>
      <c r="I126" s="25"/>
    </row>
    <row r="127" spans="3:9" s="17" customFormat="1" ht="13.15" customHeight="1">
      <c r="C127" s="25"/>
      <c r="D127" s="25"/>
      <c r="E127" s="25"/>
      <c r="F127" s="25"/>
      <c r="G127" s="25"/>
      <c r="H127" s="25"/>
      <c r="I127" s="25"/>
    </row>
    <row r="129" spans="3:9" s="17" customFormat="1" ht="85.9" customHeight="1">
      <c r="C129" s="25"/>
      <c r="D129" s="25"/>
      <c r="E129" s="25"/>
      <c r="F129" s="25"/>
      <c r="G129" s="25"/>
      <c r="H129" s="25"/>
      <c r="I129" s="25"/>
    </row>
    <row r="132" spans="3:9" s="17" customFormat="1" ht="13.15" customHeight="1">
      <c r="C132" s="25"/>
      <c r="D132" s="25"/>
      <c r="E132" s="25"/>
      <c r="F132" s="25"/>
      <c r="G132" s="25"/>
      <c r="H132" s="25"/>
      <c r="I132" s="25"/>
    </row>
    <row r="134" spans="3:9" s="17" customFormat="1" ht="20.45" customHeight="1">
      <c r="C134" s="25"/>
      <c r="D134" s="25"/>
      <c r="E134" s="25"/>
      <c r="F134" s="25"/>
      <c r="G134" s="25"/>
      <c r="H134" s="25"/>
      <c r="I134" s="25"/>
    </row>
    <row r="135" spans="3:9" s="17" customFormat="1" ht="17.45" customHeight="1">
      <c r="C135" s="25"/>
      <c r="D135" s="25"/>
      <c r="E135" s="25"/>
      <c r="F135" s="25"/>
      <c r="G135" s="25"/>
      <c r="H135" s="25"/>
      <c r="I135" s="25"/>
    </row>
    <row r="136" spans="3:9" s="17" customFormat="1" ht="15.6" customHeight="1">
      <c r="C136" s="25"/>
      <c r="D136" s="25"/>
      <c r="E136" s="25"/>
      <c r="F136" s="25"/>
      <c r="G136" s="25"/>
      <c r="H136" s="25"/>
      <c r="I136" s="25"/>
    </row>
    <row r="143" spans="3:9" s="17" customFormat="1" ht="13.15" customHeight="1">
      <c r="C143" s="25"/>
      <c r="D143" s="25"/>
      <c r="E143" s="25"/>
      <c r="F143" s="25"/>
      <c r="G143" s="25"/>
      <c r="H143" s="25"/>
      <c r="I143" s="25"/>
    </row>
    <row r="149" spans="3:9" s="17" customFormat="1" ht="13.15" customHeight="1">
      <c r="C149" s="25"/>
      <c r="D149" s="25"/>
      <c r="E149" s="25"/>
      <c r="F149" s="25"/>
      <c r="G149" s="25"/>
      <c r="H149" s="25"/>
      <c r="I149" s="25"/>
    </row>
    <row r="150" spans="3:9" s="17" customFormat="1" ht="13.15" customHeight="1">
      <c r="C150" s="25"/>
      <c r="D150" s="25"/>
      <c r="E150" s="25"/>
      <c r="F150" s="25"/>
      <c r="G150" s="25"/>
      <c r="H150" s="25"/>
      <c r="I150" s="25"/>
    </row>
    <row r="151" spans="3:9" s="17" customFormat="1" ht="37.9" customHeight="1">
      <c r="C151" s="25"/>
      <c r="D151" s="25"/>
      <c r="E151" s="25"/>
      <c r="F151" s="25"/>
      <c r="G151" s="25"/>
      <c r="H151" s="25"/>
      <c r="I151" s="25"/>
    </row>
    <row r="152" spans="3:9" s="17" customFormat="1" ht="21" customHeight="1">
      <c r="C152" s="25"/>
      <c r="D152" s="25"/>
      <c r="E152" s="25"/>
      <c r="F152" s="25"/>
      <c r="G152" s="25"/>
      <c r="H152" s="25"/>
      <c r="I152" s="25"/>
    </row>
    <row r="155" spans="3:9" s="17" customFormat="1" ht="4.9000000000000004" customHeight="1">
      <c r="C155" s="25"/>
      <c r="D155" s="25"/>
      <c r="E155" s="25"/>
      <c r="F155" s="25"/>
      <c r="G155" s="25"/>
      <c r="H155" s="25"/>
      <c r="I155" s="25"/>
    </row>
    <row r="157" spans="3:9" s="17" customFormat="1" ht="24.6" customHeight="1">
      <c r="C157" s="25"/>
      <c r="D157" s="25"/>
      <c r="E157" s="25"/>
      <c r="F157" s="25"/>
      <c r="G157" s="25"/>
      <c r="H157" s="25"/>
      <c r="I157" s="25"/>
    </row>
    <row r="159" spans="3:9" s="17" customFormat="1" ht="16.899999999999999" customHeight="1">
      <c r="C159" s="25"/>
      <c r="D159" s="25"/>
      <c r="E159" s="25"/>
      <c r="F159" s="25"/>
      <c r="G159" s="25"/>
      <c r="H159" s="25"/>
      <c r="I159" s="25"/>
    </row>
    <row r="160" spans="3:9" s="17" customFormat="1" ht="17.45" customHeight="1">
      <c r="C160" s="25"/>
      <c r="D160" s="25"/>
      <c r="E160" s="25"/>
      <c r="F160" s="25"/>
      <c r="G160" s="25"/>
      <c r="H160" s="25"/>
      <c r="I160" s="25"/>
    </row>
    <row r="161" spans="3:9" s="17" customFormat="1" ht="28.15" customHeight="1">
      <c r="C161" s="25"/>
      <c r="D161" s="25"/>
      <c r="E161" s="25"/>
      <c r="F161" s="25"/>
      <c r="G161" s="25"/>
      <c r="H161" s="25"/>
      <c r="I161" s="25"/>
    </row>
    <row r="162" spans="3:9" s="17" customFormat="1" ht="4.9000000000000004" customHeight="1">
      <c r="C162" s="25"/>
      <c r="D162" s="25"/>
      <c r="E162" s="25"/>
      <c r="F162" s="25"/>
      <c r="G162" s="25"/>
      <c r="H162" s="25"/>
      <c r="I162" s="25"/>
    </row>
    <row r="163" spans="3:9" s="17" customFormat="1" ht="27" customHeight="1">
      <c r="C163" s="25"/>
      <c r="D163" s="25"/>
      <c r="E163" s="25"/>
      <c r="F163" s="25"/>
      <c r="G163" s="25"/>
      <c r="H163" s="25"/>
      <c r="I163" s="25"/>
    </row>
    <row r="164" spans="3:9" s="17" customFormat="1" ht="5.45" customHeight="1">
      <c r="C164" s="25"/>
      <c r="D164" s="25"/>
      <c r="E164" s="25"/>
      <c r="F164" s="25"/>
      <c r="G164" s="25"/>
      <c r="H164" s="25"/>
      <c r="I164" s="25"/>
    </row>
    <row r="165" spans="3:9" s="17" customFormat="1" ht="32.450000000000003" customHeight="1">
      <c r="C165" s="25"/>
      <c r="D165" s="25"/>
      <c r="E165" s="25"/>
      <c r="F165" s="25"/>
      <c r="G165" s="25"/>
      <c r="H165" s="25"/>
      <c r="I165" s="25"/>
    </row>
  </sheetData>
  <mergeCells count="85">
    <mergeCell ref="A1:I1"/>
    <mergeCell ref="A2:I2"/>
    <mergeCell ref="A3:I3"/>
    <mergeCell ref="A4:I4"/>
    <mergeCell ref="A5:B6"/>
    <mergeCell ref="C5:D6"/>
    <mergeCell ref="E5:H5"/>
    <mergeCell ref="I5:I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5:D15"/>
    <mergeCell ref="E15:F15"/>
    <mergeCell ref="G15:H15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I33:I34"/>
    <mergeCell ref="E34:F34"/>
    <mergeCell ref="G34:H34"/>
    <mergeCell ref="C29:D29"/>
    <mergeCell ref="E29:F29"/>
    <mergeCell ref="G29:H29"/>
    <mergeCell ref="C31:D31"/>
    <mergeCell ref="E31:F31"/>
    <mergeCell ref="G31:H31"/>
    <mergeCell ref="C26:D26"/>
    <mergeCell ref="E26:F26"/>
    <mergeCell ref="G26:H26"/>
    <mergeCell ref="A33:B34"/>
    <mergeCell ref="C33:D34"/>
    <mergeCell ref="E33:H33"/>
    <mergeCell ref="C28:D28"/>
    <mergeCell ref="E28:F28"/>
    <mergeCell ref="G28:H28"/>
    <mergeCell ref="C35:D35"/>
    <mergeCell ref="E35:F35"/>
    <mergeCell ref="G35:H35"/>
    <mergeCell ref="C36:D36"/>
    <mergeCell ref="E36:F36"/>
    <mergeCell ref="G36:H36"/>
    <mergeCell ref="C39:D39"/>
    <mergeCell ref="E39:F39"/>
    <mergeCell ref="G39:H39"/>
    <mergeCell ref="C37:D37"/>
    <mergeCell ref="E37:F37"/>
    <mergeCell ref="G37:H37"/>
    <mergeCell ref="C38:D38"/>
    <mergeCell ref="E38:F38"/>
    <mergeCell ref="G38:H38"/>
  </mergeCells>
  <printOptions horizontalCentered="1"/>
  <pageMargins left="7.874015748031496E-2" right="0" top="0.39370078740157483" bottom="0.19685039370078741" header="0.23622047244094491" footer="0.39370078740157483"/>
  <pageSetup paperSize="9" scale="65" orientation="landscape" r:id="rId1"/>
  <headerFooter alignWithMargins="0"/>
  <rowBreaks count="1" manualBreakCount="1">
    <brk id="3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topLeftCell="A19" zoomScale="75" zoomScaleNormal="75" zoomScaleSheetLayoutView="75" workbookViewId="0">
      <selection activeCell="A3" sqref="A3:I3"/>
    </sheetView>
  </sheetViews>
  <sheetFormatPr defaultColWidth="8.8554687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7.7109375" style="25" customWidth="1"/>
    <col min="9" max="9" width="15.5703125" style="25" customWidth="1"/>
    <col min="10" max="253" width="8.85546875" style="25"/>
    <col min="254" max="254" width="3.42578125" style="25" customWidth="1"/>
    <col min="255" max="255" width="34.85546875" style="25" customWidth="1"/>
    <col min="256" max="256" width="32.42578125" style="25" customWidth="1"/>
    <col min="257" max="257" width="7.85546875" style="25" customWidth="1"/>
    <col min="258" max="258" width="31.5703125" style="25" customWidth="1"/>
    <col min="259" max="259" width="7.7109375" style="25" customWidth="1"/>
    <col min="260" max="260" width="32.140625" style="25" customWidth="1"/>
    <col min="261" max="261" width="7.7109375" style="25" customWidth="1"/>
    <col min="262" max="262" width="35.28515625" style="25" customWidth="1"/>
    <col min="263" max="263" width="9.7109375" style="25" customWidth="1"/>
    <col min="264" max="264" width="4.5703125" style="25" customWidth="1"/>
    <col min="265" max="509" width="8.85546875" style="25"/>
    <col min="510" max="510" width="3.42578125" style="25" customWidth="1"/>
    <col min="511" max="511" width="34.85546875" style="25" customWidth="1"/>
    <col min="512" max="512" width="32.42578125" style="25" customWidth="1"/>
    <col min="513" max="513" width="7.85546875" style="25" customWidth="1"/>
    <col min="514" max="514" width="31.5703125" style="25" customWidth="1"/>
    <col min="515" max="515" width="7.7109375" style="25" customWidth="1"/>
    <col min="516" max="516" width="32.140625" style="25" customWidth="1"/>
    <col min="517" max="517" width="7.7109375" style="25" customWidth="1"/>
    <col min="518" max="518" width="35.28515625" style="25" customWidth="1"/>
    <col min="519" max="519" width="9.7109375" style="25" customWidth="1"/>
    <col min="520" max="520" width="4.5703125" style="25" customWidth="1"/>
    <col min="521" max="765" width="8.85546875" style="25"/>
    <col min="766" max="766" width="3.42578125" style="25" customWidth="1"/>
    <col min="767" max="767" width="34.85546875" style="25" customWidth="1"/>
    <col min="768" max="768" width="32.42578125" style="25" customWidth="1"/>
    <col min="769" max="769" width="7.85546875" style="25" customWidth="1"/>
    <col min="770" max="770" width="31.5703125" style="25" customWidth="1"/>
    <col min="771" max="771" width="7.7109375" style="25" customWidth="1"/>
    <col min="772" max="772" width="32.140625" style="25" customWidth="1"/>
    <col min="773" max="773" width="7.7109375" style="25" customWidth="1"/>
    <col min="774" max="774" width="35.28515625" style="25" customWidth="1"/>
    <col min="775" max="775" width="9.7109375" style="25" customWidth="1"/>
    <col min="776" max="776" width="4.5703125" style="25" customWidth="1"/>
    <col min="777" max="1021" width="8.85546875" style="25"/>
    <col min="1022" max="1022" width="3.42578125" style="25" customWidth="1"/>
    <col min="1023" max="1023" width="34.85546875" style="25" customWidth="1"/>
    <col min="1024" max="1024" width="32.42578125" style="25" customWidth="1"/>
    <col min="1025" max="1025" width="7.85546875" style="25" customWidth="1"/>
    <col min="1026" max="1026" width="31.5703125" style="25" customWidth="1"/>
    <col min="1027" max="1027" width="7.7109375" style="25" customWidth="1"/>
    <col min="1028" max="1028" width="32.140625" style="25" customWidth="1"/>
    <col min="1029" max="1029" width="7.7109375" style="25" customWidth="1"/>
    <col min="1030" max="1030" width="35.28515625" style="25" customWidth="1"/>
    <col min="1031" max="1031" width="9.7109375" style="25" customWidth="1"/>
    <col min="1032" max="1032" width="4.5703125" style="25" customWidth="1"/>
    <col min="1033" max="1277" width="8.85546875" style="25"/>
    <col min="1278" max="1278" width="3.42578125" style="25" customWidth="1"/>
    <col min="1279" max="1279" width="34.85546875" style="25" customWidth="1"/>
    <col min="1280" max="1280" width="32.42578125" style="25" customWidth="1"/>
    <col min="1281" max="1281" width="7.85546875" style="25" customWidth="1"/>
    <col min="1282" max="1282" width="31.5703125" style="25" customWidth="1"/>
    <col min="1283" max="1283" width="7.7109375" style="25" customWidth="1"/>
    <col min="1284" max="1284" width="32.140625" style="25" customWidth="1"/>
    <col min="1285" max="1285" width="7.7109375" style="25" customWidth="1"/>
    <col min="1286" max="1286" width="35.28515625" style="25" customWidth="1"/>
    <col min="1287" max="1287" width="9.7109375" style="25" customWidth="1"/>
    <col min="1288" max="1288" width="4.5703125" style="25" customWidth="1"/>
    <col min="1289" max="1533" width="8.85546875" style="25"/>
    <col min="1534" max="1534" width="3.42578125" style="25" customWidth="1"/>
    <col min="1535" max="1535" width="34.85546875" style="25" customWidth="1"/>
    <col min="1536" max="1536" width="32.42578125" style="25" customWidth="1"/>
    <col min="1537" max="1537" width="7.85546875" style="25" customWidth="1"/>
    <col min="1538" max="1538" width="31.5703125" style="25" customWidth="1"/>
    <col min="1539" max="1539" width="7.7109375" style="25" customWidth="1"/>
    <col min="1540" max="1540" width="32.140625" style="25" customWidth="1"/>
    <col min="1541" max="1541" width="7.7109375" style="25" customWidth="1"/>
    <col min="1542" max="1542" width="35.28515625" style="25" customWidth="1"/>
    <col min="1543" max="1543" width="9.7109375" style="25" customWidth="1"/>
    <col min="1544" max="1544" width="4.5703125" style="25" customWidth="1"/>
    <col min="1545" max="1789" width="8.85546875" style="25"/>
    <col min="1790" max="1790" width="3.42578125" style="25" customWidth="1"/>
    <col min="1791" max="1791" width="34.85546875" style="25" customWidth="1"/>
    <col min="1792" max="1792" width="32.42578125" style="25" customWidth="1"/>
    <col min="1793" max="1793" width="7.85546875" style="25" customWidth="1"/>
    <col min="1794" max="1794" width="31.5703125" style="25" customWidth="1"/>
    <col min="1795" max="1795" width="7.7109375" style="25" customWidth="1"/>
    <col min="1796" max="1796" width="32.140625" style="25" customWidth="1"/>
    <col min="1797" max="1797" width="7.7109375" style="25" customWidth="1"/>
    <col min="1798" max="1798" width="35.28515625" style="25" customWidth="1"/>
    <col min="1799" max="1799" width="9.7109375" style="25" customWidth="1"/>
    <col min="1800" max="1800" width="4.5703125" style="25" customWidth="1"/>
    <col min="1801" max="2045" width="8.85546875" style="25"/>
    <col min="2046" max="2046" width="3.42578125" style="25" customWidth="1"/>
    <col min="2047" max="2047" width="34.85546875" style="25" customWidth="1"/>
    <col min="2048" max="2048" width="32.42578125" style="25" customWidth="1"/>
    <col min="2049" max="2049" width="7.85546875" style="25" customWidth="1"/>
    <col min="2050" max="2050" width="31.5703125" style="25" customWidth="1"/>
    <col min="2051" max="2051" width="7.7109375" style="25" customWidth="1"/>
    <col min="2052" max="2052" width="32.140625" style="25" customWidth="1"/>
    <col min="2053" max="2053" width="7.7109375" style="25" customWidth="1"/>
    <col min="2054" max="2054" width="35.28515625" style="25" customWidth="1"/>
    <col min="2055" max="2055" width="9.7109375" style="25" customWidth="1"/>
    <col min="2056" max="2056" width="4.5703125" style="25" customWidth="1"/>
    <col min="2057" max="2301" width="8.85546875" style="25"/>
    <col min="2302" max="2302" width="3.42578125" style="25" customWidth="1"/>
    <col min="2303" max="2303" width="34.85546875" style="25" customWidth="1"/>
    <col min="2304" max="2304" width="32.42578125" style="25" customWidth="1"/>
    <col min="2305" max="2305" width="7.85546875" style="25" customWidth="1"/>
    <col min="2306" max="2306" width="31.5703125" style="25" customWidth="1"/>
    <col min="2307" max="2307" width="7.7109375" style="25" customWidth="1"/>
    <col min="2308" max="2308" width="32.140625" style="25" customWidth="1"/>
    <col min="2309" max="2309" width="7.7109375" style="25" customWidth="1"/>
    <col min="2310" max="2310" width="35.28515625" style="25" customWidth="1"/>
    <col min="2311" max="2311" width="9.7109375" style="25" customWidth="1"/>
    <col min="2312" max="2312" width="4.5703125" style="25" customWidth="1"/>
    <col min="2313" max="2557" width="8.85546875" style="25"/>
    <col min="2558" max="2558" width="3.42578125" style="25" customWidth="1"/>
    <col min="2559" max="2559" width="34.85546875" style="25" customWidth="1"/>
    <col min="2560" max="2560" width="32.42578125" style="25" customWidth="1"/>
    <col min="2561" max="2561" width="7.85546875" style="25" customWidth="1"/>
    <col min="2562" max="2562" width="31.5703125" style="25" customWidth="1"/>
    <col min="2563" max="2563" width="7.7109375" style="25" customWidth="1"/>
    <col min="2564" max="2564" width="32.140625" style="25" customWidth="1"/>
    <col min="2565" max="2565" width="7.7109375" style="25" customWidth="1"/>
    <col min="2566" max="2566" width="35.28515625" style="25" customWidth="1"/>
    <col min="2567" max="2567" width="9.7109375" style="25" customWidth="1"/>
    <col min="2568" max="2568" width="4.5703125" style="25" customWidth="1"/>
    <col min="2569" max="2813" width="8.85546875" style="25"/>
    <col min="2814" max="2814" width="3.42578125" style="25" customWidth="1"/>
    <col min="2815" max="2815" width="34.85546875" style="25" customWidth="1"/>
    <col min="2816" max="2816" width="32.42578125" style="25" customWidth="1"/>
    <col min="2817" max="2817" width="7.85546875" style="25" customWidth="1"/>
    <col min="2818" max="2818" width="31.5703125" style="25" customWidth="1"/>
    <col min="2819" max="2819" width="7.7109375" style="25" customWidth="1"/>
    <col min="2820" max="2820" width="32.140625" style="25" customWidth="1"/>
    <col min="2821" max="2821" width="7.7109375" style="25" customWidth="1"/>
    <col min="2822" max="2822" width="35.28515625" style="25" customWidth="1"/>
    <col min="2823" max="2823" width="9.7109375" style="25" customWidth="1"/>
    <col min="2824" max="2824" width="4.5703125" style="25" customWidth="1"/>
    <col min="2825" max="3069" width="8.85546875" style="25"/>
    <col min="3070" max="3070" width="3.42578125" style="25" customWidth="1"/>
    <col min="3071" max="3071" width="34.85546875" style="25" customWidth="1"/>
    <col min="3072" max="3072" width="32.42578125" style="25" customWidth="1"/>
    <col min="3073" max="3073" width="7.85546875" style="25" customWidth="1"/>
    <col min="3074" max="3074" width="31.5703125" style="25" customWidth="1"/>
    <col min="3075" max="3075" width="7.7109375" style="25" customWidth="1"/>
    <col min="3076" max="3076" width="32.140625" style="25" customWidth="1"/>
    <col min="3077" max="3077" width="7.7109375" style="25" customWidth="1"/>
    <col min="3078" max="3078" width="35.28515625" style="25" customWidth="1"/>
    <col min="3079" max="3079" width="9.7109375" style="25" customWidth="1"/>
    <col min="3080" max="3080" width="4.5703125" style="25" customWidth="1"/>
    <col min="3081" max="3325" width="8.85546875" style="25"/>
    <col min="3326" max="3326" width="3.42578125" style="25" customWidth="1"/>
    <col min="3327" max="3327" width="34.85546875" style="25" customWidth="1"/>
    <col min="3328" max="3328" width="32.42578125" style="25" customWidth="1"/>
    <col min="3329" max="3329" width="7.85546875" style="25" customWidth="1"/>
    <col min="3330" max="3330" width="31.5703125" style="25" customWidth="1"/>
    <col min="3331" max="3331" width="7.7109375" style="25" customWidth="1"/>
    <col min="3332" max="3332" width="32.140625" style="25" customWidth="1"/>
    <col min="3333" max="3333" width="7.7109375" style="25" customWidth="1"/>
    <col min="3334" max="3334" width="35.28515625" style="25" customWidth="1"/>
    <col min="3335" max="3335" width="9.7109375" style="25" customWidth="1"/>
    <col min="3336" max="3336" width="4.5703125" style="25" customWidth="1"/>
    <col min="3337" max="3581" width="8.85546875" style="25"/>
    <col min="3582" max="3582" width="3.42578125" style="25" customWidth="1"/>
    <col min="3583" max="3583" width="34.85546875" style="25" customWidth="1"/>
    <col min="3584" max="3584" width="32.42578125" style="25" customWidth="1"/>
    <col min="3585" max="3585" width="7.85546875" style="25" customWidth="1"/>
    <col min="3586" max="3586" width="31.5703125" style="25" customWidth="1"/>
    <col min="3587" max="3587" width="7.7109375" style="25" customWidth="1"/>
    <col min="3588" max="3588" width="32.140625" style="25" customWidth="1"/>
    <col min="3589" max="3589" width="7.7109375" style="25" customWidth="1"/>
    <col min="3590" max="3590" width="35.28515625" style="25" customWidth="1"/>
    <col min="3591" max="3591" width="9.7109375" style="25" customWidth="1"/>
    <col min="3592" max="3592" width="4.5703125" style="25" customWidth="1"/>
    <col min="3593" max="3837" width="8.85546875" style="25"/>
    <col min="3838" max="3838" width="3.42578125" style="25" customWidth="1"/>
    <col min="3839" max="3839" width="34.85546875" style="25" customWidth="1"/>
    <col min="3840" max="3840" width="32.42578125" style="25" customWidth="1"/>
    <col min="3841" max="3841" width="7.85546875" style="25" customWidth="1"/>
    <col min="3842" max="3842" width="31.5703125" style="25" customWidth="1"/>
    <col min="3843" max="3843" width="7.7109375" style="25" customWidth="1"/>
    <col min="3844" max="3844" width="32.140625" style="25" customWidth="1"/>
    <col min="3845" max="3845" width="7.7109375" style="25" customWidth="1"/>
    <col min="3846" max="3846" width="35.28515625" style="25" customWidth="1"/>
    <col min="3847" max="3847" width="9.7109375" style="25" customWidth="1"/>
    <col min="3848" max="3848" width="4.5703125" style="25" customWidth="1"/>
    <col min="3849" max="4093" width="8.85546875" style="25"/>
    <col min="4094" max="4094" width="3.42578125" style="25" customWidth="1"/>
    <col min="4095" max="4095" width="34.85546875" style="25" customWidth="1"/>
    <col min="4096" max="4096" width="32.42578125" style="25" customWidth="1"/>
    <col min="4097" max="4097" width="7.85546875" style="25" customWidth="1"/>
    <col min="4098" max="4098" width="31.5703125" style="25" customWidth="1"/>
    <col min="4099" max="4099" width="7.7109375" style="25" customWidth="1"/>
    <col min="4100" max="4100" width="32.140625" style="25" customWidth="1"/>
    <col min="4101" max="4101" width="7.7109375" style="25" customWidth="1"/>
    <col min="4102" max="4102" width="35.28515625" style="25" customWidth="1"/>
    <col min="4103" max="4103" width="9.7109375" style="25" customWidth="1"/>
    <col min="4104" max="4104" width="4.5703125" style="25" customWidth="1"/>
    <col min="4105" max="4349" width="8.85546875" style="25"/>
    <col min="4350" max="4350" width="3.42578125" style="25" customWidth="1"/>
    <col min="4351" max="4351" width="34.85546875" style="25" customWidth="1"/>
    <col min="4352" max="4352" width="32.42578125" style="25" customWidth="1"/>
    <col min="4353" max="4353" width="7.85546875" style="25" customWidth="1"/>
    <col min="4354" max="4354" width="31.5703125" style="25" customWidth="1"/>
    <col min="4355" max="4355" width="7.7109375" style="25" customWidth="1"/>
    <col min="4356" max="4356" width="32.140625" style="25" customWidth="1"/>
    <col min="4357" max="4357" width="7.7109375" style="25" customWidth="1"/>
    <col min="4358" max="4358" width="35.28515625" style="25" customWidth="1"/>
    <col min="4359" max="4359" width="9.7109375" style="25" customWidth="1"/>
    <col min="4360" max="4360" width="4.5703125" style="25" customWidth="1"/>
    <col min="4361" max="4605" width="8.85546875" style="25"/>
    <col min="4606" max="4606" width="3.42578125" style="25" customWidth="1"/>
    <col min="4607" max="4607" width="34.85546875" style="25" customWidth="1"/>
    <col min="4608" max="4608" width="32.42578125" style="25" customWidth="1"/>
    <col min="4609" max="4609" width="7.85546875" style="25" customWidth="1"/>
    <col min="4610" max="4610" width="31.5703125" style="25" customWidth="1"/>
    <col min="4611" max="4611" width="7.7109375" style="25" customWidth="1"/>
    <col min="4612" max="4612" width="32.140625" style="25" customWidth="1"/>
    <col min="4613" max="4613" width="7.7109375" style="25" customWidth="1"/>
    <col min="4614" max="4614" width="35.28515625" style="25" customWidth="1"/>
    <col min="4615" max="4615" width="9.7109375" style="25" customWidth="1"/>
    <col min="4616" max="4616" width="4.5703125" style="25" customWidth="1"/>
    <col min="4617" max="4861" width="8.85546875" style="25"/>
    <col min="4862" max="4862" width="3.42578125" style="25" customWidth="1"/>
    <col min="4863" max="4863" width="34.85546875" style="25" customWidth="1"/>
    <col min="4864" max="4864" width="32.42578125" style="25" customWidth="1"/>
    <col min="4865" max="4865" width="7.85546875" style="25" customWidth="1"/>
    <col min="4866" max="4866" width="31.5703125" style="25" customWidth="1"/>
    <col min="4867" max="4867" width="7.7109375" style="25" customWidth="1"/>
    <col min="4868" max="4868" width="32.140625" style="25" customWidth="1"/>
    <col min="4869" max="4869" width="7.7109375" style="25" customWidth="1"/>
    <col min="4870" max="4870" width="35.28515625" style="25" customWidth="1"/>
    <col min="4871" max="4871" width="9.7109375" style="25" customWidth="1"/>
    <col min="4872" max="4872" width="4.5703125" style="25" customWidth="1"/>
    <col min="4873" max="5117" width="8.85546875" style="25"/>
    <col min="5118" max="5118" width="3.42578125" style="25" customWidth="1"/>
    <col min="5119" max="5119" width="34.85546875" style="25" customWidth="1"/>
    <col min="5120" max="5120" width="32.42578125" style="25" customWidth="1"/>
    <col min="5121" max="5121" width="7.85546875" style="25" customWidth="1"/>
    <col min="5122" max="5122" width="31.5703125" style="25" customWidth="1"/>
    <col min="5123" max="5123" width="7.7109375" style="25" customWidth="1"/>
    <col min="5124" max="5124" width="32.140625" style="25" customWidth="1"/>
    <col min="5125" max="5125" width="7.7109375" style="25" customWidth="1"/>
    <col min="5126" max="5126" width="35.28515625" style="25" customWidth="1"/>
    <col min="5127" max="5127" width="9.7109375" style="25" customWidth="1"/>
    <col min="5128" max="5128" width="4.5703125" style="25" customWidth="1"/>
    <col min="5129" max="5373" width="8.85546875" style="25"/>
    <col min="5374" max="5374" width="3.42578125" style="25" customWidth="1"/>
    <col min="5375" max="5375" width="34.85546875" style="25" customWidth="1"/>
    <col min="5376" max="5376" width="32.42578125" style="25" customWidth="1"/>
    <col min="5377" max="5377" width="7.85546875" style="25" customWidth="1"/>
    <col min="5378" max="5378" width="31.5703125" style="25" customWidth="1"/>
    <col min="5379" max="5379" width="7.7109375" style="25" customWidth="1"/>
    <col min="5380" max="5380" width="32.140625" style="25" customWidth="1"/>
    <col min="5381" max="5381" width="7.7109375" style="25" customWidth="1"/>
    <col min="5382" max="5382" width="35.28515625" style="25" customWidth="1"/>
    <col min="5383" max="5383" width="9.7109375" style="25" customWidth="1"/>
    <col min="5384" max="5384" width="4.5703125" style="25" customWidth="1"/>
    <col min="5385" max="5629" width="8.85546875" style="25"/>
    <col min="5630" max="5630" width="3.42578125" style="25" customWidth="1"/>
    <col min="5631" max="5631" width="34.85546875" style="25" customWidth="1"/>
    <col min="5632" max="5632" width="32.42578125" style="25" customWidth="1"/>
    <col min="5633" max="5633" width="7.85546875" style="25" customWidth="1"/>
    <col min="5634" max="5634" width="31.5703125" style="25" customWidth="1"/>
    <col min="5635" max="5635" width="7.7109375" style="25" customWidth="1"/>
    <col min="5636" max="5636" width="32.140625" style="25" customWidth="1"/>
    <col min="5637" max="5637" width="7.7109375" style="25" customWidth="1"/>
    <col min="5638" max="5638" width="35.28515625" style="25" customWidth="1"/>
    <col min="5639" max="5639" width="9.7109375" style="25" customWidth="1"/>
    <col min="5640" max="5640" width="4.5703125" style="25" customWidth="1"/>
    <col min="5641" max="5885" width="8.85546875" style="25"/>
    <col min="5886" max="5886" width="3.42578125" style="25" customWidth="1"/>
    <col min="5887" max="5887" width="34.85546875" style="25" customWidth="1"/>
    <col min="5888" max="5888" width="32.42578125" style="25" customWidth="1"/>
    <col min="5889" max="5889" width="7.85546875" style="25" customWidth="1"/>
    <col min="5890" max="5890" width="31.5703125" style="25" customWidth="1"/>
    <col min="5891" max="5891" width="7.7109375" style="25" customWidth="1"/>
    <col min="5892" max="5892" width="32.140625" style="25" customWidth="1"/>
    <col min="5893" max="5893" width="7.7109375" style="25" customWidth="1"/>
    <col min="5894" max="5894" width="35.28515625" style="25" customWidth="1"/>
    <col min="5895" max="5895" width="9.7109375" style="25" customWidth="1"/>
    <col min="5896" max="5896" width="4.5703125" style="25" customWidth="1"/>
    <col min="5897" max="6141" width="8.85546875" style="25"/>
    <col min="6142" max="6142" width="3.42578125" style="25" customWidth="1"/>
    <col min="6143" max="6143" width="34.85546875" style="25" customWidth="1"/>
    <col min="6144" max="6144" width="32.42578125" style="25" customWidth="1"/>
    <col min="6145" max="6145" width="7.85546875" style="25" customWidth="1"/>
    <col min="6146" max="6146" width="31.5703125" style="25" customWidth="1"/>
    <col min="6147" max="6147" width="7.7109375" style="25" customWidth="1"/>
    <col min="6148" max="6148" width="32.140625" style="25" customWidth="1"/>
    <col min="6149" max="6149" width="7.7109375" style="25" customWidth="1"/>
    <col min="6150" max="6150" width="35.28515625" style="25" customWidth="1"/>
    <col min="6151" max="6151" width="9.7109375" style="25" customWidth="1"/>
    <col min="6152" max="6152" width="4.5703125" style="25" customWidth="1"/>
    <col min="6153" max="6397" width="8.85546875" style="25"/>
    <col min="6398" max="6398" width="3.42578125" style="25" customWidth="1"/>
    <col min="6399" max="6399" width="34.85546875" style="25" customWidth="1"/>
    <col min="6400" max="6400" width="32.42578125" style="25" customWidth="1"/>
    <col min="6401" max="6401" width="7.85546875" style="25" customWidth="1"/>
    <col min="6402" max="6402" width="31.5703125" style="25" customWidth="1"/>
    <col min="6403" max="6403" width="7.7109375" style="25" customWidth="1"/>
    <col min="6404" max="6404" width="32.140625" style="25" customWidth="1"/>
    <col min="6405" max="6405" width="7.7109375" style="25" customWidth="1"/>
    <col min="6406" max="6406" width="35.28515625" style="25" customWidth="1"/>
    <col min="6407" max="6407" width="9.7109375" style="25" customWidth="1"/>
    <col min="6408" max="6408" width="4.5703125" style="25" customWidth="1"/>
    <col min="6409" max="6653" width="8.85546875" style="25"/>
    <col min="6654" max="6654" width="3.42578125" style="25" customWidth="1"/>
    <col min="6655" max="6655" width="34.85546875" style="25" customWidth="1"/>
    <col min="6656" max="6656" width="32.42578125" style="25" customWidth="1"/>
    <col min="6657" max="6657" width="7.85546875" style="25" customWidth="1"/>
    <col min="6658" max="6658" width="31.5703125" style="25" customWidth="1"/>
    <col min="6659" max="6659" width="7.7109375" style="25" customWidth="1"/>
    <col min="6660" max="6660" width="32.140625" style="25" customWidth="1"/>
    <col min="6661" max="6661" width="7.7109375" style="25" customWidth="1"/>
    <col min="6662" max="6662" width="35.28515625" style="25" customWidth="1"/>
    <col min="6663" max="6663" width="9.7109375" style="25" customWidth="1"/>
    <col min="6664" max="6664" width="4.5703125" style="25" customWidth="1"/>
    <col min="6665" max="6909" width="8.85546875" style="25"/>
    <col min="6910" max="6910" width="3.42578125" style="25" customWidth="1"/>
    <col min="6911" max="6911" width="34.85546875" style="25" customWidth="1"/>
    <col min="6912" max="6912" width="32.42578125" style="25" customWidth="1"/>
    <col min="6913" max="6913" width="7.85546875" style="25" customWidth="1"/>
    <col min="6914" max="6914" width="31.5703125" style="25" customWidth="1"/>
    <col min="6915" max="6915" width="7.7109375" style="25" customWidth="1"/>
    <col min="6916" max="6916" width="32.140625" style="25" customWidth="1"/>
    <col min="6917" max="6917" width="7.7109375" style="25" customWidth="1"/>
    <col min="6918" max="6918" width="35.28515625" style="25" customWidth="1"/>
    <col min="6919" max="6919" width="9.7109375" style="25" customWidth="1"/>
    <col min="6920" max="6920" width="4.5703125" style="25" customWidth="1"/>
    <col min="6921" max="7165" width="8.85546875" style="25"/>
    <col min="7166" max="7166" width="3.42578125" style="25" customWidth="1"/>
    <col min="7167" max="7167" width="34.85546875" style="25" customWidth="1"/>
    <col min="7168" max="7168" width="32.42578125" style="25" customWidth="1"/>
    <col min="7169" max="7169" width="7.85546875" style="25" customWidth="1"/>
    <col min="7170" max="7170" width="31.5703125" style="25" customWidth="1"/>
    <col min="7171" max="7171" width="7.7109375" style="25" customWidth="1"/>
    <col min="7172" max="7172" width="32.140625" style="25" customWidth="1"/>
    <col min="7173" max="7173" width="7.7109375" style="25" customWidth="1"/>
    <col min="7174" max="7174" width="35.28515625" style="25" customWidth="1"/>
    <col min="7175" max="7175" width="9.7109375" style="25" customWidth="1"/>
    <col min="7176" max="7176" width="4.5703125" style="25" customWidth="1"/>
    <col min="7177" max="7421" width="8.85546875" style="25"/>
    <col min="7422" max="7422" width="3.42578125" style="25" customWidth="1"/>
    <col min="7423" max="7423" width="34.85546875" style="25" customWidth="1"/>
    <col min="7424" max="7424" width="32.42578125" style="25" customWidth="1"/>
    <col min="7425" max="7425" width="7.85546875" style="25" customWidth="1"/>
    <col min="7426" max="7426" width="31.5703125" style="25" customWidth="1"/>
    <col min="7427" max="7427" width="7.7109375" style="25" customWidth="1"/>
    <col min="7428" max="7428" width="32.140625" style="25" customWidth="1"/>
    <col min="7429" max="7429" width="7.7109375" style="25" customWidth="1"/>
    <col min="7430" max="7430" width="35.28515625" style="25" customWidth="1"/>
    <col min="7431" max="7431" width="9.7109375" style="25" customWidth="1"/>
    <col min="7432" max="7432" width="4.5703125" style="25" customWidth="1"/>
    <col min="7433" max="7677" width="8.85546875" style="25"/>
    <col min="7678" max="7678" width="3.42578125" style="25" customWidth="1"/>
    <col min="7679" max="7679" width="34.85546875" style="25" customWidth="1"/>
    <col min="7680" max="7680" width="32.42578125" style="25" customWidth="1"/>
    <col min="7681" max="7681" width="7.85546875" style="25" customWidth="1"/>
    <col min="7682" max="7682" width="31.5703125" style="25" customWidth="1"/>
    <col min="7683" max="7683" width="7.7109375" style="25" customWidth="1"/>
    <col min="7684" max="7684" width="32.140625" style="25" customWidth="1"/>
    <col min="7685" max="7685" width="7.7109375" style="25" customWidth="1"/>
    <col min="7686" max="7686" width="35.28515625" style="25" customWidth="1"/>
    <col min="7687" max="7687" width="9.7109375" style="25" customWidth="1"/>
    <col min="7688" max="7688" width="4.5703125" style="25" customWidth="1"/>
    <col min="7689" max="7933" width="8.85546875" style="25"/>
    <col min="7934" max="7934" width="3.42578125" style="25" customWidth="1"/>
    <col min="7935" max="7935" width="34.85546875" style="25" customWidth="1"/>
    <col min="7936" max="7936" width="32.42578125" style="25" customWidth="1"/>
    <col min="7937" max="7937" width="7.85546875" style="25" customWidth="1"/>
    <col min="7938" max="7938" width="31.5703125" style="25" customWidth="1"/>
    <col min="7939" max="7939" width="7.7109375" style="25" customWidth="1"/>
    <col min="7940" max="7940" width="32.140625" style="25" customWidth="1"/>
    <col min="7941" max="7941" width="7.7109375" style="25" customWidth="1"/>
    <col min="7942" max="7942" width="35.28515625" style="25" customWidth="1"/>
    <col min="7943" max="7943" width="9.7109375" style="25" customWidth="1"/>
    <col min="7944" max="7944" width="4.5703125" style="25" customWidth="1"/>
    <col min="7945" max="8189" width="8.85546875" style="25"/>
    <col min="8190" max="8190" width="3.42578125" style="25" customWidth="1"/>
    <col min="8191" max="8191" width="34.85546875" style="25" customWidth="1"/>
    <col min="8192" max="8192" width="32.42578125" style="25" customWidth="1"/>
    <col min="8193" max="8193" width="7.85546875" style="25" customWidth="1"/>
    <col min="8194" max="8194" width="31.5703125" style="25" customWidth="1"/>
    <col min="8195" max="8195" width="7.7109375" style="25" customWidth="1"/>
    <col min="8196" max="8196" width="32.140625" style="25" customWidth="1"/>
    <col min="8197" max="8197" width="7.7109375" style="25" customWidth="1"/>
    <col min="8198" max="8198" width="35.28515625" style="25" customWidth="1"/>
    <col min="8199" max="8199" width="9.7109375" style="25" customWidth="1"/>
    <col min="8200" max="8200" width="4.5703125" style="25" customWidth="1"/>
    <col min="8201" max="8445" width="8.85546875" style="25"/>
    <col min="8446" max="8446" width="3.42578125" style="25" customWidth="1"/>
    <col min="8447" max="8447" width="34.85546875" style="25" customWidth="1"/>
    <col min="8448" max="8448" width="32.42578125" style="25" customWidth="1"/>
    <col min="8449" max="8449" width="7.85546875" style="25" customWidth="1"/>
    <col min="8450" max="8450" width="31.5703125" style="25" customWidth="1"/>
    <col min="8451" max="8451" width="7.7109375" style="25" customWidth="1"/>
    <col min="8452" max="8452" width="32.140625" style="25" customWidth="1"/>
    <col min="8453" max="8453" width="7.7109375" style="25" customWidth="1"/>
    <col min="8454" max="8454" width="35.28515625" style="25" customWidth="1"/>
    <col min="8455" max="8455" width="9.7109375" style="25" customWidth="1"/>
    <col min="8456" max="8456" width="4.5703125" style="25" customWidth="1"/>
    <col min="8457" max="8701" width="8.85546875" style="25"/>
    <col min="8702" max="8702" width="3.42578125" style="25" customWidth="1"/>
    <col min="8703" max="8703" width="34.85546875" style="25" customWidth="1"/>
    <col min="8704" max="8704" width="32.42578125" style="25" customWidth="1"/>
    <col min="8705" max="8705" width="7.85546875" style="25" customWidth="1"/>
    <col min="8706" max="8706" width="31.5703125" style="25" customWidth="1"/>
    <col min="8707" max="8707" width="7.7109375" style="25" customWidth="1"/>
    <col min="8708" max="8708" width="32.140625" style="25" customWidth="1"/>
    <col min="8709" max="8709" width="7.7109375" style="25" customWidth="1"/>
    <col min="8710" max="8710" width="35.28515625" style="25" customWidth="1"/>
    <col min="8711" max="8711" width="9.7109375" style="25" customWidth="1"/>
    <col min="8712" max="8712" width="4.5703125" style="25" customWidth="1"/>
    <col min="8713" max="8957" width="8.85546875" style="25"/>
    <col min="8958" max="8958" width="3.42578125" style="25" customWidth="1"/>
    <col min="8959" max="8959" width="34.85546875" style="25" customWidth="1"/>
    <col min="8960" max="8960" width="32.42578125" style="25" customWidth="1"/>
    <col min="8961" max="8961" width="7.85546875" style="25" customWidth="1"/>
    <col min="8962" max="8962" width="31.5703125" style="25" customWidth="1"/>
    <col min="8963" max="8963" width="7.7109375" style="25" customWidth="1"/>
    <col min="8964" max="8964" width="32.140625" style="25" customWidth="1"/>
    <col min="8965" max="8965" width="7.7109375" style="25" customWidth="1"/>
    <col min="8966" max="8966" width="35.28515625" style="25" customWidth="1"/>
    <col min="8967" max="8967" width="9.7109375" style="25" customWidth="1"/>
    <col min="8968" max="8968" width="4.5703125" style="25" customWidth="1"/>
    <col min="8969" max="9213" width="8.85546875" style="25"/>
    <col min="9214" max="9214" width="3.42578125" style="25" customWidth="1"/>
    <col min="9215" max="9215" width="34.85546875" style="25" customWidth="1"/>
    <col min="9216" max="9216" width="32.42578125" style="25" customWidth="1"/>
    <col min="9217" max="9217" width="7.85546875" style="25" customWidth="1"/>
    <col min="9218" max="9218" width="31.5703125" style="25" customWidth="1"/>
    <col min="9219" max="9219" width="7.7109375" style="25" customWidth="1"/>
    <col min="9220" max="9220" width="32.140625" style="25" customWidth="1"/>
    <col min="9221" max="9221" width="7.7109375" style="25" customWidth="1"/>
    <col min="9222" max="9222" width="35.28515625" style="25" customWidth="1"/>
    <col min="9223" max="9223" width="9.7109375" style="25" customWidth="1"/>
    <col min="9224" max="9224" width="4.5703125" style="25" customWidth="1"/>
    <col min="9225" max="9469" width="8.85546875" style="25"/>
    <col min="9470" max="9470" width="3.42578125" style="25" customWidth="1"/>
    <col min="9471" max="9471" width="34.85546875" style="25" customWidth="1"/>
    <col min="9472" max="9472" width="32.42578125" style="25" customWidth="1"/>
    <col min="9473" max="9473" width="7.85546875" style="25" customWidth="1"/>
    <col min="9474" max="9474" width="31.5703125" style="25" customWidth="1"/>
    <col min="9475" max="9475" width="7.7109375" style="25" customWidth="1"/>
    <col min="9476" max="9476" width="32.140625" style="25" customWidth="1"/>
    <col min="9477" max="9477" width="7.7109375" style="25" customWidth="1"/>
    <col min="9478" max="9478" width="35.28515625" style="25" customWidth="1"/>
    <col min="9479" max="9479" width="9.7109375" style="25" customWidth="1"/>
    <col min="9480" max="9480" width="4.5703125" style="25" customWidth="1"/>
    <col min="9481" max="9725" width="8.85546875" style="25"/>
    <col min="9726" max="9726" width="3.42578125" style="25" customWidth="1"/>
    <col min="9727" max="9727" width="34.85546875" style="25" customWidth="1"/>
    <col min="9728" max="9728" width="32.42578125" style="25" customWidth="1"/>
    <col min="9729" max="9729" width="7.85546875" style="25" customWidth="1"/>
    <col min="9730" max="9730" width="31.5703125" style="25" customWidth="1"/>
    <col min="9731" max="9731" width="7.7109375" style="25" customWidth="1"/>
    <col min="9732" max="9732" width="32.140625" style="25" customWidth="1"/>
    <col min="9733" max="9733" width="7.7109375" style="25" customWidth="1"/>
    <col min="9734" max="9734" width="35.28515625" style="25" customWidth="1"/>
    <col min="9735" max="9735" width="9.7109375" style="25" customWidth="1"/>
    <col min="9736" max="9736" width="4.5703125" style="25" customWidth="1"/>
    <col min="9737" max="9981" width="8.85546875" style="25"/>
    <col min="9982" max="9982" width="3.42578125" style="25" customWidth="1"/>
    <col min="9983" max="9983" width="34.85546875" style="25" customWidth="1"/>
    <col min="9984" max="9984" width="32.42578125" style="25" customWidth="1"/>
    <col min="9985" max="9985" width="7.85546875" style="25" customWidth="1"/>
    <col min="9986" max="9986" width="31.5703125" style="25" customWidth="1"/>
    <col min="9987" max="9987" width="7.7109375" style="25" customWidth="1"/>
    <col min="9988" max="9988" width="32.140625" style="25" customWidth="1"/>
    <col min="9989" max="9989" width="7.7109375" style="25" customWidth="1"/>
    <col min="9990" max="9990" width="35.28515625" style="25" customWidth="1"/>
    <col min="9991" max="9991" width="9.7109375" style="25" customWidth="1"/>
    <col min="9992" max="9992" width="4.5703125" style="25" customWidth="1"/>
    <col min="9993" max="10237" width="8.85546875" style="25"/>
    <col min="10238" max="10238" width="3.42578125" style="25" customWidth="1"/>
    <col min="10239" max="10239" width="34.85546875" style="25" customWidth="1"/>
    <col min="10240" max="10240" width="32.42578125" style="25" customWidth="1"/>
    <col min="10241" max="10241" width="7.85546875" style="25" customWidth="1"/>
    <col min="10242" max="10242" width="31.5703125" style="25" customWidth="1"/>
    <col min="10243" max="10243" width="7.7109375" style="25" customWidth="1"/>
    <col min="10244" max="10244" width="32.140625" style="25" customWidth="1"/>
    <col min="10245" max="10245" width="7.7109375" style="25" customWidth="1"/>
    <col min="10246" max="10246" width="35.28515625" style="25" customWidth="1"/>
    <col min="10247" max="10247" width="9.7109375" style="25" customWidth="1"/>
    <col min="10248" max="10248" width="4.5703125" style="25" customWidth="1"/>
    <col min="10249" max="10493" width="8.85546875" style="25"/>
    <col min="10494" max="10494" width="3.42578125" style="25" customWidth="1"/>
    <col min="10495" max="10495" width="34.85546875" style="25" customWidth="1"/>
    <col min="10496" max="10496" width="32.42578125" style="25" customWidth="1"/>
    <col min="10497" max="10497" width="7.85546875" style="25" customWidth="1"/>
    <col min="10498" max="10498" width="31.5703125" style="25" customWidth="1"/>
    <col min="10499" max="10499" width="7.7109375" style="25" customWidth="1"/>
    <col min="10500" max="10500" width="32.140625" style="25" customWidth="1"/>
    <col min="10501" max="10501" width="7.7109375" style="25" customWidth="1"/>
    <col min="10502" max="10502" width="35.28515625" style="25" customWidth="1"/>
    <col min="10503" max="10503" width="9.7109375" style="25" customWidth="1"/>
    <col min="10504" max="10504" width="4.5703125" style="25" customWidth="1"/>
    <col min="10505" max="10749" width="8.85546875" style="25"/>
    <col min="10750" max="10750" width="3.42578125" style="25" customWidth="1"/>
    <col min="10751" max="10751" width="34.85546875" style="25" customWidth="1"/>
    <col min="10752" max="10752" width="32.42578125" style="25" customWidth="1"/>
    <col min="10753" max="10753" width="7.85546875" style="25" customWidth="1"/>
    <col min="10754" max="10754" width="31.5703125" style="25" customWidth="1"/>
    <col min="10755" max="10755" width="7.7109375" style="25" customWidth="1"/>
    <col min="10756" max="10756" width="32.140625" style="25" customWidth="1"/>
    <col min="10757" max="10757" width="7.7109375" style="25" customWidth="1"/>
    <col min="10758" max="10758" width="35.28515625" style="25" customWidth="1"/>
    <col min="10759" max="10759" width="9.7109375" style="25" customWidth="1"/>
    <col min="10760" max="10760" width="4.5703125" style="25" customWidth="1"/>
    <col min="10761" max="11005" width="8.85546875" style="25"/>
    <col min="11006" max="11006" width="3.42578125" style="25" customWidth="1"/>
    <col min="11007" max="11007" width="34.85546875" style="25" customWidth="1"/>
    <col min="11008" max="11008" width="32.42578125" style="25" customWidth="1"/>
    <col min="11009" max="11009" width="7.85546875" style="25" customWidth="1"/>
    <col min="11010" max="11010" width="31.5703125" style="25" customWidth="1"/>
    <col min="11011" max="11011" width="7.7109375" style="25" customWidth="1"/>
    <col min="11012" max="11012" width="32.140625" style="25" customWidth="1"/>
    <col min="11013" max="11013" width="7.7109375" style="25" customWidth="1"/>
    <col min="11014" max="11014" width="35.28515625" style="25" customWidth="1"/>
    <col min="11015" max="11015" width="9.7109375" style="25" customWidth="1"/>
    <col min="11016" max="11016" width="4.5703125" style="25" customWidth="1"/>
    <col min="11017" max="11261" width="8.85546875" style="25"/>
    <col min="11262" max="11262" width="3.42578125" style="25" customWidth="1"/>
    <col min="11263" max="11263" width="34.85546875" style="25" customWidth="1"/>
    <col min="11264" max="11264" width="32.42578125" style="25" customWidth="1"/>
    <col min="11265" max="11265" width="7.85546875" style="25" customWidth="1"/>
    <col min="11266" max="11266" width="31.5703125" style="25" customWidth="1"/>
    <col min="11267" max="11267" width="7.7109375" style="25" customWidth="1"/>
    <col min="11268" max="11268" width="32.140625" style="25" customWidth="1"/>
    <col min="11269" max="11269" width="7.7109375" style="25" customWidth="1"/>
    <col min="11270" max="11270" width="35.28515625" style="25" customWidth="1"/>
    <col min="11271" max="11271" width="9.7109375" style="25" customWidth="1"/>
    <col min="11272" max="11272" width="4.5703125" style="25" customWidth="1"/>
    <col min="11273" max="11517" width="8.85546875" style="25"/>
    <col min="11518" max="11518" width="3.42578125" style="25" customWidth="1"/>
    <col min="11519" max="11519" width="34.85546875" style="25" customWidth="1"/>
    <col min="11520" max="11520" width="32.42578125" style="25" customWidth="1"/>
    <col min="11521" max="11521" width="7.85546875" style="25" customWidth="1"/>
    <col min="11522" max="11522" width="31.5703125" style="25" customWidth="1"/>
    <col min="11523" max="11523" width="7.7109375" style="25" customWidth="1"/>
    <col min="11524" max="11524" width="32.140625" style="25" customWidth="1"/>
    <col min="11525" max="11525" width="7.7109375" style="25" customWidth="1"/>
    <col min="11526" max="11526" width="35.28515625" style="25" customWidth="1"/>
    <col min="11527" max="11527" width="9.7109375" style="25" customWidth="1"/>
    <col min="11528" max="11528" width="4.5703125" style="25" customWidth="1"/>
    <col min="11529" max="11773" width="8.85546875" style="25"/>
    <col min="11774" max="11774" width="3.42578125" style="25" customWidth="1"/>
    <col min="11775" max="11775" width="34.85546875" style="25" customWidth="1"/>
    <col min="11776" max="11776" width="32.42578125" style="25" customWidth="1"/>
    <col min="11777" max="11777" width="7.85546875" style="25" customWidth="1"/>
    <col min="11778" max="11778" width="31.5703125" style="25" customWidth="1"/>
    <col min="11779" max="11779" width="7.7109375" style="25" customWidth="1"/>
    <col min="11780" max="11780" width="32.140625" style="25" customWidth="1"/>
    <col min="11781" max="11781" width="7.7109375" style="25" customWidth="1"/>
    <col min="11782" max="11782" width="35.28515625" style="25" customWidth="1"/>
    <col min="11783" max="11783" width="9.7109375" style="25" customWidth="1"/>
    <col min="11784" max="11784" width="4.5703125" style="25" customWidth="1"/>
    <col min="11785" max="12029" width="8.85546875" style="25"/>
    <col min="12030" max="12030" width="3.42578125" style="25" customWidth="1"/>
    <col min="12031" max="12031" width="34.85546875" style="25" customWidth="1"/>
    <col min="12032" max="12032" width="32.42578125" style="25" customWidth="1"/>
    <col min="12033" max="12033" width="7.85546875" style="25" customWidth="1"/>
    <col min="12034" max="12034" width="31.5703125" style="25" customWidth="1"/>
    <col min="12035" max="12035" width="7.7109375" style="25" customWidth="1"/>
    <col min="12036" max="12036" width="32.140625" style="25" customWidth="1"/>
    <col min="12037" max="12037" width="7.7109375" style="25" customWidth="1"/>
    <col min="12038" max="12038" width="35.28515625" style="25" customWidth="1"/>
    <col min="12039" max="12039" width="9.7109375" style="25" customWidth="1"/>
    <col min="12040" max="12040" width="4.5703125" style="25" customWidth="1"/>
    <col min="12041" max="12285" width="8.85546875" style="25"/>
    <col min="12286" max="12286" width="3.42578125" style="25" customWidth="1"/>
    <col min="12287" max="12287" width="34.85546875" style="25" customWidth="1"/>
    <col min="12288" max="12288" width="32.42578125" style="25" customWidth="1"/>
    <col min="12289" max="12289" width="7.85546875" style="25" customWidth="1"/>
    <col min="12290" max="12290" width="31.5703125" style="25" customWidth="1"/>
    <col min="12291" max="12291" width="7.7109375" style="25" customWidth="1"/>
    <col min="12292" max="12292" width="32.140625" style="25" customWidth="1"/>
    <col min="12293" max="12293" width="7.7109375" style="25" customWidth="1"/>
    <col min="12294" max="12294" width="35.28515625" style="25" customWidth="1"/>
    <col min="12295" max="12295" width="9.7109375" style="25" customWidth="1"/>
    <col min="12296" max="12296" width="4.5703125" style="25" customWidth="1"/>
    <col min="12297" max="12541" width="8.85546875" style="25"/>
    <col min="12542" max="12542" width="3.42578125" style="25" customWidth="1"/>
    <col min="12543" max="12543" width="34.85546875" style="25" customWidth="1"/>
    <col min="12544" max="12544" width="32.42578125" style="25" customWidth="1"/>
    <col min="12545" max="12545" width="7.85546875" style="25" customWidth="1"/>
    <col min="12546" max="12546" width="31.5703125" style="25" customWidth="1"/>
    <col min="12547" max="12547" width="7.7109375" style="25" customWidth="1"/>
    <col min="12548" max="12548" width="32.140625" style="25" customWidth="1"/>
    <col min="12549" max="12549" width="7.7109375" style="25" customWidth="1"/>
    <col min="12550" max="12550" width="35.28515625" style="25" customWidth="1"/>
    <col min="12551" max="12551" width="9.7109375" style="25" customWidth="1"/>
    <col min="12552" max="12552" width="4.5703125" style="25" customWidth="1"/>
    <col min="12553" max="12797" width="8.85546875" style="25"/>
    <col min="12798" max="12798" width="3.42578125" style="25" customWidth="1"/>
    <col min="12799" max="12799" width="34.85546875" style="25" customWidth="1"/>
    <col min="12800" max="12800" width="32.42578125" style="25" customWidth="1"/>
    <col min="12801" max="12801" width="7.85546875" style="25" customWidth="1"/>
    <col min="12802" max="12802" width="31.5703125" style="25" customWidth="1"/>
    <col min="12803" max="12803" width="7.7109375" style="25" customWidth="1"/>
    <col min="12804" max="12804" width="32.140625" style="25" customWidth="1"/>
    <col min="12805" max="12805" width="7.7109375" style="25" customWidth="1"/>
    <col min="12806" max="12806" width="35.28515625" style="25" customWidth="1"/>
    <col min="12807" max="12807" width="9.7109375" style="25" customWidth="1"/>
    <col min="12808" max="12808" width="4.5703125" style="25" customWidth="1"/>
    <col min="12809" max="13053" width="8.85546875" style="25"/>
    <col min="13054" max="13054" width="3.42578125" style="25" customWidth="1"/>
    <col min="13055" max="13055" width="34.85546875" style="25" customWidth="1"/>
    <col min="13056" max="13056" width="32.42578125" style="25" customWidth="1"/>
    <col min="13057" max="13057" width="7.85546875" style="25" customWidth="1"/>
    <col min="13058" max="13058" width="31.5703125" style="25" customWidth="1"/>
    <col min="13059" max="13059" width="7.7109375" style="25" customWidth="1"/>
    <col min="13060" max="13060" width="32.140625" style="25" customWidth="1"/>
    <col min="13061" max="13061" width="7.7109375" style="25" customWidth="1"/>
    <col min="13062" max="13062" width="35.28515625" style="25" customWidth="1"/>
    <col min="13063" max="13063" width="9.7109375" style="25" customWidth="1"/>
    <col min="13064" max="13064" width="4.5703125" style="25" customWidth="1"/>
    <col min="13065" max="13309" width="8.85546875" style="25"/>
    <col min="13310" max="13310" width="3.42578125" style="25" customWidth="1"/>
    <col min="13311" max="13311" width="34.85546875" style="25" customWidth="1"/>
    <col min="13312" max="13312" width="32.42578125" style="25" customWidth="1"/>
    <col min="13313" max="13313" width="7.85546875" style="25" customWidth="1"/>
    <col min="13314" max="13314" width="31.5703125" style="25" customWidth="1"/>
    <col min="13315" max="13315" width="7.7109375" style="25" customWidth="1"/>
    <col min="13316" max="13316" width="32.140625" style="25" customWidth="1"/>
    <col min="13317" max="13317" width="7.7109375" style="25" customWidth="1"/>
    <col min="13318" max="13318" width="35.28515625" style="25" customWidth="1"/>
    <col min="13319" max="13319" width="9.7109375" style="25" customWidth="1"/>
    <col min="13320" max="13320" width="4.5703125" style="25" customWidth="1"/>
    <col min="13321" max="13565" width="8.85546875" style="25"/>
    <col min="13566" max="13566" width="3.42578125" style="25" customWidth="1"/>
    <col min="13567" max="13567" width="34.85546875" style="25" customWidth="1"/>
    <col min="13568" max="13568" width="32.42578125" style="25" customWidth="1"/>
    <col min="13569" max="13569" width="7.85546875" style="25" customWidth="1"/>
    <col min="13570" max="13570" width="31.5703125" style="25" customWidth="1"/>
    <col min="13571" max="13571" width="7.7109375" style="25" customWidth="1"/>
    <col min="13572" max="13572" width="32.140625" style="25" customWidth="1"/>
    <col min="13573" max="13573" width="7.7109375" style="25" customWidth="1"/>
    <col min="13574" max="13574" width="35.28515625" style="25" customWidth="1"/>
    <col min="13575" max="13575" width="9.7109375" style="25" customWidth="1"/>
    <col min="13576" max="13576" width="4.5703125" style="25" customWidth="1"/>
    <col min="13577" max="13821" width="8.85546875" style="25"/>
    <col min="13822" max="13822" width="3.42578125" style="25" customWidth="1"/>
    <col min="13823" max="13823" width="34.85546875" style="25" customWidth="1"/>
    <col min="13824" max="13824" width="32.42578125" style="25" customWidth="1"/>
    <col min="13825" max="13825" width="7.85546875" style="25" customWidth="1"/>
    <col min="13826" max="13826" width="31.5703125" style="25" customWidth="1"/>
    <col min="13827" max="13827" width="7.7109375" style="25" customWidth="1"/>
    <col min="13828" max="13828" width="32.140625" style="25" customWidth="1"/>
    <col min="13829" max="13829" width="7.7109375" style="25" customWidth="1"/>
    <col min="13830" max="13830" width="35.28515625" style="25" customWidth="1"/>
    <col min="13831" max="13831" width="9.7109375" style="25" customWidth="1"/>
    <col min="13832" max="13832" width="4.5703125" style="25" customWidth="1"/>
    <col min="13833" max="14077" width="8.85546875" style="25"/>
    <col min="14078" max="14078" width="3.42578125" style="25" customWidth="1"/>
    <col min="14079" max="14079" width="34.85546875" style="25" customWidth="1"/>
    <col min="14080" max="14080" width="32.42578125" style="25" customWidth="1"/>
    <col min="14081" max="14081" width="7.85546875" style="25" customWidth="1"/>
    <col min="14082" max="14082" width="31.5703125" style="25" customWidth="1"/>
    <col min="14083" max="14083" width="7.7109375" style="25" customWidth="1"/>
    <col min="14084" max="14084" width="32.140625" style="25" customWidth="1"/>
    <col min="14085" max="14085" width="7.7109375" style="25" customWidth="1"/>
    <col min="14086" max="14086" width="35.28515625" style="25" customWidth="1"/>
    <col min="14087" max="14087" width="9.7109375" style="25" customWidth="1"/>
    <col min="14088" max="14088" width="4.5703125" style="25" customWidth="1"/>
    <col min="14089" max="14333" width="8.85546875" style="25"/>
    <col min="14334" max="14334" width="3.42578125" style="25" customWidth="1"/>
    <col min="14335" max="14335" width="34.85546875" style="25" customWidth="1"/>
    <col min="14336" max="14336" width="32.42578125" style="25" customWidth="1"/>
    <col min="14337" max="14337" width="7.85546875" style="25" customWidth="1"/>
    <col min="14338" max="14338" width="31.5703125" style="25" customWidth="1"/>
    <col min="14339" max="14339" width="7.7109375" style="25" customWidth="1"/>
    <col min="14340" max="14340" width="32.140625" style="25" customWidth="1"/>
    <col min="14341" max="14341" width="7.7109375" style="25" customWidth="1"/>
    <col min="14342" max="14342" width="35.28515625" style="25" customWidth="1"/>
    <col min="14343" max="14343" width="9.7109375" style="25" customWidth="1"/>
    <col min="14344" max="14344" width="4.5703125" style="25" customWidth="1"/>
    <col min="14345" max="14589" width="8.85546875" style="25"/>
    <col min="14590" max="14590" width="3.42578125" style="25" customWidth="1"/>
    <col min="14591" max="14591" width="34.85546875" style="25" customWidth="1"/>
    <col min="14592" max="14592" width="32.42578125" style="25" customWidth="1"/>
    <col min="14593" max="14593" width="7.85546875" style="25" customWidth="1"/>
    <col min="14594" max="14594" width="31.5703125" style="25" customWidth="1"/>
    <col min="14595" max="14595" width="7.7109375" style="25" customWidth="1"/>
    <col min="14596" max="14596" width="32.140625" style="25" customWidth="1"/>
    <col min="14597" max="14597" width="7.7109375" style="25" customWidth="1"/>
    <col min="14598" max="14598" width="35.28515625" style="25" customWidth="1"/>
    <col min="14599" max="14599" width="9.7109375" style="25" customWidth="1"/>
    <col min="14600" max="14600" width="4.5703125" style="25" customWidth="1"/>
    <col min="14601" max="14845" width="8.85546875" style="25"/>
    <col min="14846" max="14846" width="3.42578125" style="25" customWidth="1"/>
    <col min="14847" max="14847" width="34.85546875" style="25" customWidth="1"/>
    <col min="14848" max="14848" width="32.42578125" style="25" customWidth="1"/>
    <col min="14849" max="14849" width="7.85546875" style="25" customWidth="1"/>
    <col min="14850" max="14850" width="31.5703125" style="25" customWidth="1"/>
    <col min="14851" max="14851" width="7.7109375" style="25" customWidth="1"/>
    <col min="14852" max="14852" width="32.140625" style="25" customWidth="1"/>
    <col min="14853" max="14853" width="7.7109375" style="25" customWidth="1"/>
    <col min="14854" max="14854" width="35.28515625" style="25" customWidth="1"/>
    <col min="14855" max="14855" width="9.7109375" style="25" customWidth="1"/>
    <col min="14856" max="14856" width="4.5703125" style="25" customWidth="1"/>
    <col min="14857" max="15101" width="8.85546875" style="25"/>
    <col min="15102" max="15102" width="3.42578125" style="25" customWidth="1"/>
    <col min="15103" max="15103" width="34.85546875" style="25" customWidth="1"/>
    <col min="15104" max="15104" width="32.42578125" style="25" customWidth="1"/>
    <col min="15105" max="15105" width="7.85546875" style="25" customWidth="1"/>
    <col min="15106" max="15106" width="31.5703125" style="25" customWidth="1"/>
    <col min="15107" max="15107" width="7.7109375" style="25" customWidth="1"/>
    <col min="15108" max="15108" width="32.140625" style="25" customWidth="1"/>
    <col min="15109" max="15109" width="7.7109375" style="25" customWidth="1"/>
    <col min="15110" max="15110" width="35.28515625" style="25" customWidth="1"/>
    <col min="15111" max="15111" width="9.7109375" style="25" customWidth="1"/>
    <col min="15112" max="15112" width="4.5703125" style="25" customWidth="1"/>
    <col min="15113" max="15357" width="8.85546875" style="25"/>
    <col min="15358" max="15358" width="3.42578125" style="25" customWidth="1"/>
    <col min="15359" max="15359" width="34.85546875" style="25" customWidth="1"/>
    <col min="15360" max="15360" width="32.42578125" style="25" customWidth="1"/>
    <col min="15361" max="15361" width="7.85546875" style="25" customWidth="1"/>
    <col min="15362" max="15362" width="31.5703125" style="25" customWidth="1"/>
    <col min="15363" max="15363" width="7.7109375" style="25" customWidth="1"/>
    <col min="15364" max="15364" width="32.140625" style="25" customWidth="1"/>
    <col min="15365" max="15365" width="7.7109375" style="25" customWidth="1"/>
    <col min="15366" max="15366" width="35.28515625" style="25" customWidth="1"/>
    <col min="15367" max="15367" width="9.7109375" style="25" customWidth="1"/>
    <col min="15368" max="15368" width="4.5703125" style="25" customWidth="1"/>
    <col min="15369" max="15613" width="8.85546875" style="25"/>
    <col min="15614" max="15614" width="3.42578125" style="25" customWidth="1"/>
    <col min="15615" max="15615" width="34.85546875" style="25" customWidth="1"/>
    <col min="15616" max="15616" width="32.42578125" style="25" customWidth="1"/>
    <col min="15617" max="15617" width="7.85546875" style="25" customWidth="1"/>
    <col min="15618" max="15618" width="31.5703125" style="25" customWidth="1"/>
    <col min="15619" max="15619" width="7.7109375" style="25" customWidth="1"/>
    <col min="15620" max="15620" width="32.140625" style="25" customWidth="1"/>
    <col min="15621" max="15621" width="7.7109375" style="25" customWidth="1"/>
    <col min="15622" max="15622" width="35.28515625" style="25" customWidth="1"/>
    <col min="15623" max="15623" width="9.7109375" style="25" customWidth="1"/>
    <col min="15624" max="15624" width="4.5703125" style="25" customWidth="1"/>
    <col min="15625" max="15869" width="8.85546875" style="25"/>
    <col min="15870" max="15870" width="3.42578125" style="25" customWidth="1"/>
    <col min="15871" max="15871" width="34.85546875" style="25" customWidth="1"/>
    <col min="15872" max="15872" width="32.42578125" style="25" customWidth="1"/>
    <col min="15873" max="15873" width="7.85546875" style="25" customWidth="1"/>
    <col min="15874" max="15874" width="31.5703125" style="25" customWidth="1"/>
    <col min="15875" max="15875" width="7.7109375" style="25" customWidth="1"/>
    <col min="15876" max="15876" width="32.140625" style="25" customWidth="1"/>
    <col min="15877" max="15877" width="7.7109375" style="25" customWidth="1"/>
    <col min="15878" max="15878" width="35.28515625" style="25" customWidth="1"/>
    <col min="15879" max="15879" width="9.7109375" style="25" customWidth="1"/>
    <col min="15880" max="15880" width="4.5703125" style="25" customWidth="1"/>
    <col min="15881" max="16125" width="8.85546875" style="25"/>
    <col min="16126" max="16126" width="3.42578125" style="25" customWidth="1"/>
    <col min="16127" max="16127" width="34.85546875" style="25" customWidth="1"/>
    <col min="16128" max="16128" width="32.42578125" style="25" customWidth="1"/>
    <col min="16129" max="16129" width="7.85546875" style="25" customWidth="1"/>
    <col min="16130" max="16130" width="31.5703125" style="25" customWidth="1"/>
    <col min="16131" max="16131" width="7.7109375" style="25" customWidth="1"/>
    <col min="16132" max="16132" width="32.140625" style="25" customWidth="1"/>
    <col min="16133" max="16133" width="7.7109375" style="25" customWidth="1"/>
    <col min="16134" max="16134" width="35.28515625" style="25" customWidth="1"/>
    <col min="16135" max="16135" width="9.7109375" style="25" customWidth="1"/>
    <col min="16136" max="16136" width="4.5703125" style="25" customWidth="1"/>
    <col min="16137" max="16384" width="8.85546875" style="25"/>
  </cols>
  <sheetData>
    <row r="1" spans="1:9" ht="24" customHeight="1">
      <c r="A1" s="275" t="s">
        <v>71</v>
      </c>
      <c r="B1" s="275"/>
      <c r="C1" s="275"/>
      <c r="D1" s="275"/>
      <c r="E1" s="275"/>
      <c r="F1" s="275"/>
      <c r="G1" s="275"/>
      <c r="H1" s="275"/>
      <c r="I1" s="275"/>
    </row>
    <row r="2" spans="1:9" ht="21.6" customHeight="1">
      <c r="A2" s="276" t="s">
        <v>135</v>
      </c>
      <c r="B2" s="276"/>
      <c r="C2" s="276"/>
      <c r="D2" s="276"/>
      <c r="E2" s="276"/>
      <c r="F2" s="276"/>
      <c r="G2" s="276"/>
      <c r="H2" s="276"/>
      <c r="I2" s="276"/>
    </row>
    <row r="3" spans="1:9" ht="21" customHeight="1" thickBot="1">
      <c r="A3" s="272" t="s">
        <v>118</v>
      </c>
      <c r="B3" s="272"/>
      <c r="C3" s="272"/>
      <c r="D3" s="272"/>
      <c r="E3" s="272"/>
      <c r="F3" s="272"/>
      <c r="G3" s="272"/>
      <c r="H3" s="272"/>
      <c r="I3" s="272"/>
    </row>
    <row r="4" spans="1:9" s="40" customFormat="1" ht="23.25" customHeight="1" thickBot="1">
      <c r="A4" s="255" t="s">
        <v>16</v>
      </c>
      <c r="B4" s="256"/>
      <c r="C4" s="256"/>
      <c r="D4" s="256"/>
      <c r="E4" s="256"/>
      <c r="F4" s="256"/>
      <c r="G4" s="256"/>
      <c r="H4" s="256"/>
      <c r="I4" s="257"/>
    </row>
    <row r="5" spans="1:9" s="40" customFormat="1" ht="24" customHeight="1" thickBot="1">
      <c r="A5" s="232" t="s">
        <v>0</v>
      </c>
      <c r="B5" s="233"/>
      <c r="C5" s="232" t="s">
        <v>50</v>
      </c>
      <c r="D5" s="258"/>
      <c r="E5" s="254"/>
      <c r="F5" s="254"/>
      <c r="G5" s="254"/>
      <c r="H5" s="254"/>
      <c r="I5" s="248" t="s">
        <v>126</v>
      </c>
    </row>
    <row r="6" spans="1:9" s="40" customFormat="1" ht="24" customHeight="1" thickBot="1">
      <c r="A6" s="234"/>
      <c r="B6" s="235"/>
      <c r="C6" s="234"/>
      <c r="D6" s="259"/>
      <c r="E6" s="250" t="s">
        <v>124</v>
      </c>
      <c r="F6" s="251"/>
      <c r="G6" s="252" t="s">
        <v>125</v>
      </c>
      <c r="H6" s="253"/>
      <c r="I6" s="249"/>
    </row>
    <row r="7" spans="1:9" s="24" customFormat="1" ht="32.25" customHeight="1">
      <c r="A7" s="102" t="s">
        <v>1</v>
      </c>
      <c r="B7" s="2" t="s">
        <v>72</v>
      </c>
      <c r="C7" s="293">
        <f>C8+C9+C15+C17+C18</f>
        <v>66</v>
      </c>
      <c r="D7" s="294"/>
      <c r="E7" s="293">
        <f t="shared" ref="E7" si="0">E8+E9+E15+E17+E18</f>
        <v>66</v>
      </c>
      <c r="F7" s="294"/>
      <c r="G7" s="293">
        <f t="shared" ref="G7" si="1">G8+G9+G15+G17+G18</f>
        <v>0</v>
      </c>
      <c r="H7" s="294"/>
      <c r="I7" s="143">
        <f>G7/E7%</f>
        <v>0</v>
      </c>
    </row>
    <row r="8" spans="1:9" s="66" customFormat="1" ht="33.75" customHeight="1">
      <c r="A8" s="144" t="s">
        <v>2</v>
      </c>
      <c r="B8" s="65" t="s">
        <v>31</v>
      </c>
      <c r="C8" s="247">
        <v>0</v>
      </c>
      <c r="D8" s="247"/>
      <c r="E8" s="247">
        <v>0</v>
      </c>
      <c r="F8" s="247"/>
      <c r="G8" s="247">
        <v>0</v>
      </c>
      <c r="H8" s="247"/>
      <c r="I8" s="145"/>
    </row>
    <row r="9" spans="1:9" s="66" customFormat="1" ht="21.75" customHeight="1">
      <c r="A9" s="146" t="s">
        <v>17</v>
      </c>
      <c r="B9" s="67" t="s">
        <v>32</v>
      </c>
      <c r="C9" s="244">
        <f>C10</f>
        <v>66</v>
      </c>
      <c r="D9" s="229"/>
      <c r="E9" s="244">
        <f t="shared" ref="E9" si="2">E10</f>
        <v>66</v>
      </c>
      <c r="F9" s="229"/>
      <c r="G9" s="244">
        <f t="shared" ref="G9" si="3">G10</f>
        <v>0</v>
      </c>
      <c r="H9" s="229"/>
      <c r="I9" s="147">
        <f>G9/E9%</f>
        <v>0</v>
      </c>
    </row>
    <row r="10" spans="1:9" s="24" customFormat="1" ht="18" customHeight="1">
      <c r="A10" s="104"/>
      <c r="B10" s="60" t="s">
        <v>76</v>
      </c>
      <c r="C10" s="240">
        <f>SUM(D11:D13)</f>
        <v>66</v>
      </c>
      <c r="D10" s="241"/>
      <c r="E10" s="240">
        <f>SUM(F11:F13)</f>
        <v>66</v>
      </c>
      <c r="F10" s="241"/>
      <c r="G10" s="240">
        <v>0</v>
      </c>
      <c r="H10" s="241"/>
      <c r="I10" s="148">
        <f>G10/E10%</f>
        <v>0</v>
      </c>
    </row>
    <row r="11" spans="1:9" s="24" customFormat="1" ht="18" customHeight="1">
      <c r="A11" s="104"/>
      <c r="B11" s="47"/>
      <c r="C11" s="33" t="s">
        <v>77</v>
      </c>
      <c r="D11" s="69">
        <v>50</v>
      </c>
      <c r="E11" s="138"/>
      <c r="F11" s="69">
        <v>50</v>
      </c>
      <c r="G11" s="33" t="s">
        <v>77</v>
      </c>
      <c r="H11" s="139"/>
      <c r="I11" s="173">
        <f>H11/F11%</f>
        <v>0</v>
      </c>
    </row>
    <row r="12" spans="1:9" s="24" customFormat="1" ht="18" customHeight="1">
      <c r="A12" s="104"/>
      <c r="B12" s="47"/>
      <c r="C12" s="4" t="s">
        <v>73</v>
      </c>
      <c r="D12" s="69">
        <v>16</v>
      </c>
      <c r="E12" s="138"/>
      <c r="F12" s="69">
        <v>16</v>
      </c>
      <c r="G12" s="4" t="s">
        <v>73</v>
      </c>
      <c r="H12" s="139"/>
      <c r="I12" s="173">
        <f>H12/F12%</f>
        <v>0</v>
      </c>
    </row>
    <row r="13" spans="1:9" s="24" customFormat="1" ht="18" customHeight="1">
      <c r="A13" s="104"/>
      <c r="B13" s="47"/>
      <c r="C13" s="17"/>
      <c r="D13" s="69"/>
      <c r="E13" s="138"/>
      <c r="F13" s="139"/>
      <c r="G13" s="138"/>
      <c r="H13" s="139"/>
      <c r="I13" s="174"/>
    </row>
    <row r="14" spans="1:9" s="24" customFormat="1" ht="18" customHeight="1">
      <c r="A14" s="104"/>
      <c r="B14" s="47"/>
      <c r="C14" s="70"/>
      <c r="D14" s="71"/>
      <c r="E14" s="138"/>
      <c r="F14" s="139"/>
      <c r="G14" s="138"/>
      <c r="H14" s="139"/>
      <c r="I14" s="174"/>
    </row>
    <row r="15" spans="1:9" s="66" customFormat="1" ht="21.75" customHeight="1">
      <c r="A15" s="146" t="s">
        <v>19</v>
      </c>
      <c r="B15" s="65" t="s">
        <v>22</v>
      </c>
      <c r="C15" s="228">
        <f>C16</f>
        <v>0</v>
      </c>
      <c r="D15" s="229"/>
      <c r="E15" s="228">
        <f t="shared" ref="E15" si="4">E16</f>
        <v>0</v>
      </c>
      <c r="F15" s="229"/>
      <c r="G15" s="228">
        <f t="shared" ref="G15" si="5">G16</f>
        <v>0</v>
      </c>
      <c r="H15" s="229"/>
      <c r="I15" s="145">
        <v>0</v>
      </c>
    </row>
    <row r="16" spans="1:9" s="66" customFormat="1" ht="21.75" customHeight="1">
      <c r="A16" s="146"/>
      <c r="B16" s="47"/>
      <c r="C16" s="238">
        <v>0</v>
      </c>
      <c r="D16" s="239"/>
      <c r="E16" s="140"/>
      <c r="F16" s="141"/>
      <c r="G16" s="140"/>
      <c r="H16" s="141"/>
      <c r="I16" s="145"/>
    </row>
    <row r="17" spans="1:9" s="66" customFormat="1" ht="21.75" customHeight="1">
      <c r="A17" s="146" t="s">
        <v>18</v>
      </c>
      <c r="B17" s="67" t="s">
        <v>85</v>
      </c>
      <c r="C17" s="228">
        <v>0</v>
      </c>
      <c r="D17" s="229"/>
      <c r="E17" s="228">
        <v>0</v>
      </c>
      <c r="F17" s="229"/>
      <c r="G17" s="228">
        <v>0</v>
      </c>
      <c r="H17" s="229"/>
      <c r="I17" s="145">
        <v>0</v>
      </c>
    </row>
    <row r="18" spans="1:9" s="76" customFormat="1" ht="35.25" customHeight="1">
      <c r="A18" s="150" t="s">
        <v>47</v>
      </c>
      <c r="B18" s="75" t="s">
        <v>87</v>
      </c>
      <c r="C18" s="292">
        <v>0</v>
      </c>
      <c r="D18" s="289"/>
      <c r="E18" s="292">
        <v>0</v>
      </c>
      <c r="F18" s="289"/>
      <c r="G18" s="292">
        <v>0</v>
      </c>
      <c r="H18" s="289"/>
      <c r="I18" s="151">
        <v>0</v>
      </c>
    </row>
    <row r="19" spans="1:9" s="78" customFormat="1" ht="33" customHeight="1">
      <c r="A19" s="152" t="s">
        <v>4</v>
      </c>
      <c r="B19" s="77" t="s">
        <v>88</v>
      </c>
      <c r="C19" s="286">
        <f>C20+C21+C22</f>
        <v>0</v>
      </c>
      <c r="D19" s="287"/>
      <c r="E19" s="286">
        <f>E20+E21+E22</f>
        <v>0</v>
      </c>
      <c r="F19" s="287"/>
      <c r="G19" s="286">
        <f t="shared" ref="G19" si="6">G20+G21+G22</f>
        <v>0</v>
      </c>
      <c r="H19" s="287"/>
      <c r="I19" s="153">
        <v>0</v>
      </c>
    </row>
    <row r="20" spans="1:9" s="76" customFormat="1" ht="32.25" customHeight="1">
      <c r="A20" s="154" t="s">
        <v>20</v>
      </c>
      <c r="B20" s="75" t="s">
        <v>8</v>
      </c>
      <c r="C20" s="288">
        <v>0</v>
      </c>
      <c r="D20" s="289"/>
      <c r="E20" s="288">
        <v>0</v>
      </c>
      <c r="F20" s="289"/>
      <c r="G20" s="288">
        <v>0</v>
      </c>
      <c r="H20" s="289"/>
      <c r="I20" s="155">
        <v>0</v>
      </c>
    </row>
    <row r="21" spans="1:9" s="66" customFormat="1" ht="29.25" customHeight="1">
      <c r="A21" s="175" t="s">
        <v>17</v>
      </c>
      <c r="B21" s="92" t="s">
        <v>90</v>
      </c>
      <c r="C21" s="228">
        <v>0</v>
      </c>
      <c r="D21" s="229"/>
      <c r="E21" s="228">
        <v>0</v>
      </c>
      <c r="F21" s="229"/>
      <c r="G21" s="228">
        <v>0</v>
      </c>
      <c r="H21" s="229"/>
      <c r="I21" s="145">
        <v>0</v>
      </c>
    </row>
    <row r="22" spans="1:9" s="66" customFormat="1" ht="36" customHeight="1">
      <c r="A22" s="157" t="s">
        <v>38</v>
      </c>
      <c r="B22" s="65" t="s">
        <v>92</v>
      </c>
      <c r="C22" s="284">
        <v>0</v>
      </c>
      <c r="D22" s="285"/>
      <c r="E22" s="284">
        <v>0</v>
      </c>
      <c r="F22" s="285"/>
      <c r="G22" s="284">
        <v>0</v>
      </c>
      <c r="H22" s="285"/>
      <c r="I22" s="158">
        <v>0</v>
      </c>
    </row>
    <row r="23" spans="1:9" s="66" customFormat="1" ht="30.75" customHeight="1">
      <c r="A23" s="144" t="s">
        <v>5</v>
      </c>
      <c r="B23" s="65" t="s">
        <v>95</v>
      </c>
      <c r="C23" s="228">
        <f>C24+C25+C26</f>
        <v>0</v>
      </c>
      <c r="D23" s="229"/>
      <c r="E23" s="228">
        <f>E24+E25+E26</f>
        <v>0</v>
      </c>
      <c r="F23" s="229"/>
      <c r="G23" s="228">
        <f>G24+G25+G26</f>
        <v>0</v>
      </c>
      <c r="H23" s="229"/>
      <c r="I23" s="145">
        <v>0</v>
      </c>
    </row>
    <row r="24" spans="1:9" s="66" customFormat="1" ht="33.75" customHeight="1">
      <c r="A24" s="144" t="s">
        <v>20</v>
      </c>
      <c r="B24" s="82" t="s">
        <v>96</v>
      </c>
      <c r="C24" s="228">
        <v>0</v>
      </c>
      <c r="D24" s="229"/>
      <c r="E24" s="228">
        <v>0</v>
      </c>
      <c r="F24" s="229"/>
      <c r="G24" s="228">
        <v>0</v>
      </c>
      <c r="H24" s="229"/>
      <c r="I24" s="145">
        <v>0</v>
      </c>
    </row>
    <row r="25" spans="1:9" s="66" customFormat="1" ht="33" customHeight="1">
      <c r="A25" s="124" t="s">
        <v>17</v>
      </c>
      <c r="B25" s="82" t="s">
        <v>37</v>
      </c>
      <c r="C25" s="277">
        <v>0</v>
      </c>
      <c r="D25" s="262"/>
      <c r="E25" s="277">
        <v>0</v>
      </c>
      <c r="F25" s="262"/>
      <c r="G25" s="277">
        <v>0</v>
      </c>
      <c r="H25" s="262"/>
      <c r="I25" s="159">
        <v>0</v>
      </c>
    </row>
    <row r="26" spans="1:9" s="66" customFormat="1" ht="33" customHeight="1">
      <c r="A26" s="124" t="s">
        <v>19</v>
      </c>
      <c r="B26" s="82" t="s">
        <v>105</v>
      </c>
      <c r="C26" s="277">
        <f>SUM(D27:D27)</f>
        <v>0</v>
      </c>
      <c r="D26" s="262"/>
      <c r="E26" s="277">
        <f>SUM(F27:F27)</f>
        <v>0</v>
      </c>
      <c r="F26" s="262"/>
      <c r="G26" s="277">
        <f>SUM(H27:H27)</f>
        <v>0</v>
      </c>
      <c r="H26" s="262"/>
      <c r="I26" s="159">
        <v>0</v>
      </c>
    </row>
    <row r="27" spans="1:9" s="24" customFormat="1" ht="18" customHeight="1">
      <c r="A27" s="121"/>
      <c r="B27" s="3"/>
      <c r="C27" s="1"/>
      <c r="D27" s="8"/>
      <c r="E27" s="1"/>
      <c r="F27" s="8"/>
      <c r="G27" s="1"/>
      <c r="H27" s="8"/>
      <c r="I27" s="108"/>
    </row>
    <row r="28" spans="1:9" s="78" customFormat="1" ht="30.75" customHeight="1">
      <c r="A28" s="161" t="s">
        <v>9</v>
      </c>
      <c r="B28" s="77" t="s">
        <v>106</v>
      </c>
      <c r="C28" s="230">
        <f>C29+C31</f>
        <v>0</v>
      </c>
      <c r="D28" s="231"/>
      <c r="E28" s="230">
        <f>E29+E31</f>
        <v>0</v>
      </c>
      <c r="F28" s="231"/>
      <c r="G28" s="230">
        <f>G29+G31</f>
        <v>0</v>
      </c>
      <c r="H28" s="231"/>
      <c r="I28" s="162">
        <v>0</v>
      </c>
    </row>
    <row r="29" spans="1:9" s="66" customFormat="1" ht="23.25" customHeight="1">
      <c r="A29" s="144" t="s">
        <v>2</v>
      </c>
      <c r="B29" s="91" t="s">
        <v>33</v>
      </c>
      <c r="C29" s="228">
        <f>SUM(D30:D30)</f>
        <v>0</v>
      </c>
      <c r="D29" s="229"/>
      <c r="E29" s="228">
        <f>SUM(F30:F30)</f>
        <v>0</v>
      </c>
      <c r="F29" s="229"/>
      <c r="G29" s="228">
        <f>SUM(H30:H30)</f>
        <v>0</v>
      </c>
      <c r="H29" s="229"/>
      <c r="I29" s="145">
        <v>0</v>
      </c>
    </row>
    <row r="30" spans="1:9" s="24" customFormat="1" ht="18" customHeight="1">
      <c r="A30" s="121"/>
      <c r="B30" s="51"/>
      <c r="C30" s="16"/>
      <c r="D30" s="88"/>
      <c r="E30" s="16"/>
      <c r="F30" s="88"/>
      <c r="G30" s="16"/>
      <c r="H30" s="88"/>
      <c r="I30" s="164"/>
    </row>
    <row r="31" spans="1:9" s="78" customFormat="1" ht="24" customHeight="1">
      <c r="A31" s="161" t="s">
        <v>3</v>
      </c>
      <c r="B31" s="77" t="s">
        <v>34</v>
      </c>
      <c r="C31" s="230">
        <v>0</v>
      </c>
      <c r="D31" s="231"/>
      <c r="E31" s="230">
        <v>0</v>
      </c>
      <c r="F31" s="231"/>
      <c r="G31" s="230">
        <v>0</v>
      </c>
      <c r="H31" s="231"/>
      <c r="I31" s="162">
        <v>0</v>
      </c>
    </row>
    <row r="32" spans="1:9" s="78" customFormat="1" ht="24" customHeight="1" thickBot="1">
      <c r="A32" s="165"/>
      <c r="B32" s="166"/>
      <c r="C32" s="167"/>
      <c r="D32" s="168"/>
      <c r="E32" s="167"/>
      <c r="F32" s="168"/>
      <c r="G32" s="167"/>
      <c r="H32" s="168"/>
      <c r="I32" s="169"/>
    </row>
    <row r="33" spans="1:9" s="40" customFormat="1" ht="24" customHeight="1" thickBot="1">
      <c r="A33" s="232" t="s">
        <v>0</v>
      </c>
      <c r="B33" s="233"/>
      <c r="C33" s="232" t="s">
        <v>50</v>
      </c>
      <c r="D33" s="258"/>
      <c r="E33" s="254"/>
      <c r="F33" s="254"/>
      <c r="G33" s="254"/>
      <c r="H33" s="254"/>
      <c r="I33" s="248" t="s">
        <v>126</v>
      </c>
    </row>
    <row r="34" spans="1:9" s="40" customFormat="1" ht="24" customHeight="1" thickBot="1">
      <c r="A34" s="234"/>
      <c r="B34" s="235"/>
      <c r="C34" s="234"/>
      <c r="D34" s="259"/>
      <c r="E34" s="250" t="s">
        <v>124</v>
      </c>
      <c r="F34" s="251"/>
      <c r="G34" s="252" t="s">
        <v>125</v>
      </c>
      <c r="H34" s="253"/>
      <c r="I34" s="249"/>
    </row>
    <row r="35" spans="1:9" s="78" customFormat="1" ht="30.6" customHeight="1">
      <c r="A35" s="170" t="s">
        <v>6</v>
      </c>
      <c r="B35" s="89" t="s">
        <v>111</v>
      </c>
      <c r="C35" s="282">
        <v>0</v>
      </c>
      <c r="D35" s="283"/>
      <c r="E35" s="282">
        <v>0</v>
      </c>
      <c r="F35" s="283"/>
      <c r="G35" s="282">
        <v>0</v>
      </c>
      <c r="H35" s="283"/>
      <c r="I35" s="162">
        <v>0</v>
      </c>
    </row>
    <row r="36" spans="1:9" s="24" customFormat="1" ht="33.6" customHeight="1">
      <c r="A36" s="134"/>
      <c r="B36" s="15" t="s">
        <v>29</v>
      </c>
      <c r="C36" s="263">
        <f>C7+C19+C23+C28+C35</f>
        <v>66</v>
      </c>
      <c r="D36" s="264"/>
      <c r="E36" s="263">
        <f>E7+E19+E23+E28+E35</f>
        <v>66</v>
      </c>
      <c r="F36" s="264"/>
      <c r="G36" s="263">
        <f>G7+G19+G23+G28+G35</f>
        <v>0</v>
      </c>
      <c r="H36" s="264"/>
      <c r="I36" s="106">
        <f>G36/E36%</f>
        <v>0</v>
      </c>
    </row>
    <row r="37" spans="1:9" s="24" customFormat="1" ht="24" customHeight="1">
      <c r="A37" s="135"/>
      <c r="B37" s="9" t="s">
        <v>14</v>
      </c>
      <c r="C37" s="278"/>
      <c r="D37" s="279"/>
      <c r="E37" s="278"/>
      <c r="F37" s="279"/>
      <c r="G37" s="278"/>
      <c r="H37" s="279"/>
      <c r="I37" s="171"/>
    </row>
    <row r="38" spans="1:9" s="24" customFormat="1" ht="24" customHeight="1">
      <c r="A38" s="119"/>
      <c r="B38" s="11" t="s">
        <v>36</v>
      </c>
      <c r="C38" s="280"/>
      <c r="D38" s="281"/>
      <c r="E38" s="280"/>
      <c r="F38" s="281"/>
      <c r="G38" s="280"/>
      <c r="H38" s="281"/>
      <c r="I38" s="171"/>
    </row>
    <row r="39" spans="1:9" s="24" customFormat="1" ht="30" customHeight="1" thickBot="1">
      <c r="A39" s="136"/>
      <c r="B39" s="137" t="s">
        <v>15</v>
      </c>
      <c r="C39" s="269">
        <f>SUM(C36:D38)</f>
        <v>66</v>
      </c>
      <c r="D39" s="270"/>
      <c r="E39" s="269">
        <f>SUM(E36:F38)</f>
        <v>66</v>
      </c>
      <c r="F39" s="270"/>
      <c r="G39" s="269">
        <f>SUM(G36:H38)</f>
        <v>0</v>
      </c>
      <c r="H39" s="270"/>
      <c r="I39" s="172">
        <f>G39/E39%</f>
        <v>0</v>
      </c>
    </row>
    <row r="40" spans="1:9" s="24" customFormat="1" ht="13.15" customHeight="1">
      <c r="A40" s="17"/>
      <c r="B40" s="17"/>
    </row>
    <row r="41" spans="1:9" s="24" customFormat="1">
      <c r="A41" s="17"/>
      <c r="B41" s="17"/>
    </row>
    <row r="42" spans="1:9" s="24" customFormat="1" ht="25.15" customHeight="1">
      <c r="A42" s="17"/>
      <c r="B42" s="17"/>
    </row>
    <row r="43" spans="1:9" s="24" customFormat="1">
      <c r="A43" s="17"/>
      <c r="B43" s="17"/>
    </row>
    <row r="44" spans="1:9" s="24" customForma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 ht="13.15" customHeigh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>
      <c r="A52" s="17"/>
      <c r="B52" s="17"/>
    </row>
    <row r="53" spans="1:2" s="24" customFormat="1" ht="13.15" customHeight="1">
      <c r="A53" s="17"/>
      <c r="B53" s="17"/>
    </row>
    <row r="54" spans="1:2" s="24" customFormat="1">
      <c r="A54" s="17"/>
      <c r="B54" s="17"/>
    </row>
    <row r="55" spans="1:2" s="24" customFormat="1" ht="13.15" customHeigh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>
      <c r="A58" s="17"/>
      <c r="B58" s="17"/>
    </row>
    <row r="59" spans="1:2" s="24" customFormat="1" ht="14.45" customHeigh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>
      <c r="A63" s="17"/>
      <c r="B63" s="17"/>
    </row>
    <row r="64" spans="1:2" s="24" customFormat="1" ht="13.15" customHeigh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>
      <c r="A69" s="17"/>
      <c r="B69" s="17"/>
    </row>
    <row r="70" spans="1:2" s="24" customFormat="1" ht="13.15" customHeight="1">
      <c r="A70" s="17"/>
      <c r="B70" s="17"/>
    </row>
    <row r="71" spans="1:2" s="24" customFormat="1">
      <c r="A71" s="17"/>
      <c r="B71" s="17"/>
    </row>
    <row r="72" spans="1:2" s="24" customFormat="1" ht="13.15" customHeigh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>
      <c r="A75" s="17"/>
      <c r="B75" s="17"/>
    </row>
    <row r="76" spans="1:2" s="24" customFormat="1" ht="13.15" customHeight="1">
      <c r="A76" s="17"/>
      <c r="B76" s="17"/>
    </row>
    <row r="77" spans="1:2" s="24" customFormat="1" ht="28.9" customHeight="1">
      <c r="A77" s="17"/>
      <c r="B77" s="17"/>
    </row>
    <row r="78" spans="1:2" s="24" customFormat="1">
      <c r="A78" s="17"/>
      <c r="B78" s="17"/>
    </row>
    <row r="79" spans="1:2" s="24" customFormat="1" ht="28.9" customHeight="1">
      <c r="A79" s="17"/>
      <c r="B79" s="17"/>
    </row>
    <row r="80" spans="1:2" s="24" customFormat="1">
      <c r="A80" s="17"/>
      <c r="B80" s="17"/>
    </row>
    <row r="81" spans="1:2" s="24" customFormat="1" ht="15" customHeight="1">
      <c r="A81" s="17"/>
      <c r="B81" s="17"/>
    </row>
    <row r="82" spans="1:2" s="24" customFormat="1">
      <c r="A82" s="17"/>
      <c r="B82" s="17"/>
    </row>
    <row r="83" spans="1:2" s="24" customFormat="1" ht="26.45" customHeight="1">
      <c r="A83" s="17"/>
      <c r="B83" s="17"/>
    </row>
    <row r="84" spans="1:2" s="24" customFormat="1" ht="146.44999999999999" customHeight="1">
      <c r="A84" s="17"/>
      <c r="B84" s="17"/>
    </row>
    <row r="85" spans="1:2" s="24" customFormat="1">
      <c r="A85" s="17"/>
      <c r="B85" s="17"/>
    </row>
    <row r="86" spans="1:2" s="24" customFormat="1" ht="13.15" customHeigh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>
      <c r="A89" s="17"/>
      <c r="B89" s="17"/>
    </row>
    <row r="90" spans="1:2" s="24" customFormat="1" ht="27.6" customHeigh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>
      <c r="A93" s="17"/>
      <c r="B93" s="17"/>
    </row>
    <row r="94" spans="1:2" s="24" customFormat="1" ht="13.15" customHeight="1">
      <c r="A94" s="17"/>
      <c r="B94" s="17"/>
    </row>
    <row r="95" spans="1:2" s="24" customFormat="1" ht="13.15" customHeight="1">
      <c r="A95" s="17"/>
      <c r="B95" s="17"/>
    </row>
    <row r="96" spans="1:2" s="24" customFormat="1">
      <c r="A96" s="17"/>
      <c r="B96" s="17"/>
    </row>
    <row r="97" spans="1:2" s="24" customFormat="1">
      <c r="A97" s="17"/>
      <c r="B97" s="17"/>
    </row>
    <row r="98" spans="1:2" s="24" customFormat="1" ht="13.15" customHeight="1">
      <c r="A98" s="17"/>
      <c r="B98" s="17"/>
    </row>
    <row r="99" spans="1:2" s="24" customFormat="1">
      <c r="A99" s="17"/>
      <c r="B99" s="17"/>
    </row>
    <row r="100" spans="1:2" s="24" customFormat="1">
      <c r="A100" s="17"/>
      <c r="B100" s="17"/>
    </row>
    <row r="101" spans="1:2" s="24" customFormat="1" ht="27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 ht="13.15" customHeigh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6" spans="1:2" s="24" customFormat="1">
      <c r="A106" s="17"/>
      <c r="B106" s="17"/>
    </row>
    <row r="108" spans="1:2" ht="13.15" customHeight="1"/>
    <row r="115" spans="3:9" s="17" customFormat="1" ht="13.15" customHeight="1">
      <c r="C115" s="25"/>
      <c r="D115" s="25"/>
      <c r="E115" s="25"/>
      <c r="F115" s="25"/>
      <c r="G115" s="25"/>
      <c r="H115" s="25"/>
      <c r="I115" s="25"/>
    </row>
    <row r="117" spans="3:9" s="17" customFormat="1" ht="15.6" customHeight="1">
      <c r="C117" s="25"/>
      <c r="D117" s="25"/>
      <c r="E117" s="25"/>
      <c r="F117" s="25"/>
      <c r="G117" s="25"/>
      <c r="H117" s="25"/>
      <c r="I117" s="25"/>
    </row>
    <row r="118" spans="3:9" s="17" customFormat="1" ht="10.15" customHeight="1">
      <c r="C118" s="25"/>
      <c r="D118" s="25"/>
      <c r="E118" s="25"/>
      <c r="F118" s="25"/>
      <c r="G118" s="25"/>
      <c r="H118" s="25"/>
      <c r="I118" s="25"/>
    </row>
    <row r="119" spans="3:9" s="17" customFormat="1" ht="13.15" customHeight="1">
      <c r="C119" s="25"/>
      <c r="D119" s="25"/>
      <c r="E119" s="25"/>
      <c r="F119" s="25"/>
      <c r="G119" s="25"/>
      <c r="H119" s="25"/>
      <c r="I119" s="25"/>
    </row>
    <row r="120" spans="3:9" s="17" customFormat="1" ht="13.15" customHeight="1">
      <c r="C120" s="25"/>
      <c r="D120" s="25"/>
      <c r="E120" s="25"/>
      <c r="F120" s="25"/>
      <c r="G120" s="25"/>
      <c r="H120" s="25"/>
      <c r="I120" s="25"/>
    </row>
    <row r="121" spans="3:9" s="17" customFormat="1" ht="22.9" customHeight="1">
      <c r="C121" s="25"/>
      <c r="D121" s="25"/>
      <c r="E121" s="25"/>
      <c r="F121" s="25"/>
      <c r="G121" s="25"/>
      <c r="H121" s="25"/>
      <c r="I121" s="25"/>
    </row>
    <row r="122" spans="3:9" s="17" customFormat="1" ht="15.6" customHeight="1">
      <c r="C122" s="25"/>
      <c r="D122" s="25"/>
      <c r="E122" s="25"/>
      <c r="F122" s="25"/>
      <c r="G122" s="25"/>
      <c r="H122" s="25"/>
      <c r="I122" s="25"/>
    </row>
    <row r="123" spans="3:9" s="17" customFormat="1" ht="27" customHeight="1">
      <c r="C123" s="25"/>
      <c r="D123" s="25"/>
      <c r="E123" s="25"/>
      <c r="F123" s="25"/>
      <c r="G123" s="25"/>
      <c r="H123" s="25"/>
      <c r="I123" s="25"/>
    </row>
    <row r="124" spans="3:9" s="17" customFormat="1" ht="25.9" customHeight="1">
      <c r="C124" s="25"/>
      <c r="D124" s="25"/>
      <c r="E124" s="25"/>
      <c r="F124" s="25"/>
      <c r="G124" s="25"/>
      <c r="H124" s="25"/>
      <c r="I124" s="25"/>
    </row>
    <row r="125" spans="3:9" s="17" customFormat="1" ht="27" customHeight="1">
      <c r="C125" s="25"/>
      <c r="D125" s="25"/>
      <c r="E125" s="25"/>
      <c r="F125" s="25"/>
      <c r="G125" s="25"/>
      <c r="H125" s="25"/>
      <c r="I125" s="25"/>
    </row>
    <row r="126" spans="3:9" s="17" customFormat="1" ht="26.45" customHeight="1">
      <c r="C126" s="25"/>
      <c r="D126" s="25"/>
      <c r="E126" s="25"/>
      <c r="F126" s="25"/>
      <c r="G126" s="25"/>
      <c r="H126" s="25"/>
      <c r="I126" s="25"/>
    </row>
    <row r="127" spans="3:9" s="17" customFormat="1" ht="13.15" customHeight="1">
      <c r="C127" s="25"/>
      <c r="D127" s="25"/>
      <c r="E127" s="25"/>
      <c r="F127" s="25"/>
      <c r="G127" s="25"/>
      <c r="H127" s="25"/>
      <c r="I127" s="25"/>
    </row>
    <row r="129" spans="3:9" s="17" customFormat="1" ht="85.9" customHeight="1">
      <c r="C129" s="25"/>
      <c r="D129" s="25"/>
      <c r="E129" s="25"/>
      <c r="F129" s="25"/>
      <c r="G129" s="25"/>
      <c r="H129" s="25"/>
      <c r="I129" s="25"/>
    </row>
    <row r="132" spans="3:9" s="17" customFormat="1" ht="13.15" customHeight="1">
      <c r="C132" s="25"/>
      <c r="D132" s="25"/>
      <c r="E132" s="25"/>
      <c r="F132" s="25"/>
      <c r="G132" s="25"/>
      <c r="H132" s="25"/>
      <c r="I132" s="25"/>
    </row>
    <row r="134" spans="3:9" s="17" customFormat="1" ht="20.45" customHeight="1">
      <c r="C134" s="25"/>
      <c r="D134" s="25"/>
      <c r="E134" s="25"/>
      <c r="F134" s="25"/>
      <c r="G134" s="25"/>
      <c r="H134" s="25"/>
      <c r="I134" s="25"/>
    </row>
    <row r="135" spans="3:9" s="17" customFormat="1" ht="17.45" customHeight="1">
      <c r="C135" s="25"/>
      <c r="D135" s="25"/>
      <c r="E135" s="25"/>
      <c r="F135" s="25"/>
      <c r="G135" s="25"/>
      <c r="H135" s="25"/>
      <c r="I135" s="25"/>
    </row>
    <row r="136" spans="3:9" s="17" customFormat="1" ht="15.6" customHeight="1">
      <c r="C136" s="25"/>
      <c r="D136" s="25"/>
      <c r="E136" s="25"/>
      <c r="F136" s="25"/>
      <c r="G136" s="25"/>
      <c r="H136" s="25"/>
      <c r="I136" s="25"/>
    </row>
    <row r="143" spans="3:9" s="17" customFormat="1" ht="13.15" customHeight="1">
      <c r="C143" s="25"/>
      <c r="D143" s="25"/>
      <c r="E143" s="25"/>
      <c r="F143" s="25"/>
      <c r="G143" s="25"/>
      <c r="H143" s="25"/>
      <c r="I143" s="25"/>
    </row>
    <row r="149" spans="3:9" s="17" customFormat="1" ht="13.15" customHeight="1">
      <c r="C149" s="25"/>
      <c r="D149" s="25"/>
      <c r="E149" s="25"/>
      <c r="F149" s="25"/>
      <c r="G149" s="25"/>
      <c r="H149" s="25"/>
      <c r="I149" s="25"/>
    </row>
    <row r="150" spans="3:9" s="17" customFormat="1" ht="13.15" customHeight="1">
      <c r="C150" s="25"/>
      <c r="D150" s="25"/>
      <c r="E150" s="25"/>
      <c r="F150" s="25"/>
      <c r="G150" s="25"/>
      <c r="H150" s="25"/>
      <c r="I150" s="25"/>
    </row>
    <row r="151" spans="3:9" s="17" customFormat="1" ht="37.9" customHeight="1">
      <c r="C151" s="25"/>
      <c r="D151" s="25"/>
      <c r="E151" s="25"/>
      <c r="F151" s="25"/>
      <c r="G151" s="25"/>
      <c r="H151" s="25"/>
      <c r="I151" s="25"/>
    </row>
    <row r="152" spans="3:9" s="17" customFormat="1" ht="21" customHeight="1">
      <c r="C152" s="25"/>
      <c r="D152" s="25"/>
      <c r="E152" s="25"/>
      <c r="F152" s="25"/>
      <c r="G152" s="25"/>
      <c r="H152" s="25"/>
      <c r="I152" s="25"/>
    </row>
    <row r="155" spans="3:9" s="17" customFormat="1" ht="4.9000000000000004" customHeight="1">
      <c r="C155" s="25"/>
      <c r="D155" s="25"/>
      <c r="E155" s="25"/>
      <c r="F155" s="25"/>
      <c r="G155" s="25"/>
      <c r="H155" s="25"/>
      <c r="I155" s="25"/>
    </row>
    <row r="157" spans="3:9" s="17" customFormat="1" ht="24.6" customHeight="1">
      <c r="C157" s="25"/>
      <c r="D157" s="25"/>
      <c r="E157" s="25"/>
      <c r="F157" s="25"/>
      <c r="G157" s="25"/>
      <c r="H157" s="25"/>
      <c r="I157" s="25"/>
    </row>
    <row r="159" spans="3:9" s="17" customFormat="1" ht="16.899999999999999" customHeight="1">
      <c r="C159" s="25"/>
      <c r="D159" s="25"/>
      <c r="E159" s="25"/>
      <c r="F159" s="25"/>
      <c r="G159" s="25"/>
      <c r="H159" s="25"/>
      <c r="I159" s="25"/>
    </row>
    <row r="160" spans="3:9" s="17" customFormat="1" ht="17.45" customHeight="1">
      <c r="C160" s="25"/>
      <c r="D160" s="25"/>
      <c r="E160" s="25"/>
      <c r="F160" s="25"/>
      <c r="G160" s="25"/>
      <c r="H160" s="25"/>
      <c r="I160" s="25"/>
    </row>
    <row r="161" spans="3:9" s="17" customFormat="1" ht="28.15" customHeight="1">
      <c r="C161" s="25"/>
      <c r="D161" s="25"/>
      <c r="E161" s="25"/>
      <c r="F161" s="25"/>
      <c r="G161" s="25"/>
      <c r="H161" s="25"/>
      <c r="I161" s="25"/>
    </row>
    <row r="162" spans="3:9" s="17" customFormat="1" ht="4.9000000000000004" customHeight="1">
      <c r="C162" s="25"/>
      <c r="D162" s="25"/>
      <c r="E162" s="25"/>
      <c r="F162" s="25"/>
      <c r="G162" s="25"/>
      <c r="H162" s="25"/>
      <c r="I162" s="25"/>
    </row>
    <row r="163" spans="3:9" s="17" customFormat="1" ht="27" customHeight="1">
      <c r="C163" s="25"/>
      <c r="D163" s="25"/>
      <c r="E163" s="25"/>
      <c r="F163" s="25"/>
      <c r="G163" s="25"/>
      <c r="H163" s="25"/>
      <c r="I163" s="25"/>
    </row>
    <row r="164" spans="3:9" s="17" customFormat="1" ht="5.45" customHeight="1">
      <c r="C164" s="25"/>
      <c r="D164" s="25"/>
      <c r="E164" s="25"/>
      <c r="F164" s="25"/>
      <c r="G164" s="25"/>
      <c r="H164" s="25"/>
      <c r="I164" s="25"/>
    </row>
    <row r="165" spans="3:9" s="17" customFormat="1" ht="32.450000000000003" customHeight="1">
      <c r="C165" s="25"/>
      <c r="D165" s="25"/>
      <c r="E165" s="25"/>
      <c r="F165" s="25"/>
      <c r="G165" s="25"/>
      <c r="H165" s="25"/>
      <c r="I165" s="25"/>
    </row>
  </sheetData>
  <mergeCells count="86">
    <mergeCell ref="A1:I1"/>
    <mergeCell ref="A2:I2"/>
    <mergeCell ref="A3:I3"/>
    <mergeCell ref="A4:I4"/>
    <mergeCell ref="A5:B6"/>
    <mergeCell ref="C5:D6"/>
    <mergeCell ref="E5:H5"/>
    <mergeCell ref="I5:I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5:D15"/>
    <mergeCell ref="E15:F15"/>
    <mergeCell ref="G15:H15"/>
    <mergeCell ref="C16:D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8:D28"/>
    <mergeCell ref="E28:F28"/>
    <mergeCell ref="G28:H28"/>
    <mergeCell ref="C29:D29"/>
    <mergeCell ref="E29:F29"/>
    <mergeCell ref="G29:H29"/>
    <mergeCell ref="C31:D31"/>
    <mergeCell ref="E31:F31"/>
    <mergeCell ref="G31:H31"/>
    <mergeCell ref="A33:B34"/>
    <mergeCell ref="C33:D34"/>
    <mergeCell ref="E33:H33"/>
    <mergeCell ref="I33:I34"/>
    <mergeCell ref="E34:F34"/>
    <mergeCell ref="G34:H34"/>
    <mergeCell ref="C35:D35"/>
    <mergeCell ref="E35:F35"/>
    <mergeCell ref="G35:H35"/>
    <mergeCell ref="C36:D36"/>
    <mergeCell ref="E36:F36"/>
    <mergeCell ref="G36:H36"/>
    <mergeCell ref="C39:D39"/>
    <mergeCell ref="E39:F39"/>
    <mergeCell ref="G39:H39"/>
    <mergeCell ref="C37:D37"/>
    <mergeCell ref="E37:F37"/>
    <mergeCell ref="G37:H37"/>
    <mergeCell ref="C38:D38"/>
    <mergeCell ref="E38:F38"/>
    <mergeCell ref="G38:H38"/>
  </mergeCells>
  <printOptions horizontalCentered="1"/>
  <pageMargins left="7.874015748031496E-2" right="0" top="0.39370078740157483" bottom="0.19685039370078741" header="0.23622047244094491" footer="0.39370078740157483"/>
  <pageSetup paperSize="9" scale="69" orientation="landscape" r:id="rId1"/>
  <headerFooter alignWithMargins="0"/>
  <rowBreaks count="1" manualBreakCount="1">
    <brk id="3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topLeftCell="A4" zoomScale="75" zoomScaleNormal="75" zoomScaleSheetLayoutView="75" workbookViewId="0">
      <selection activeCell="L14" sqref="L14"/>
    </sheetView>
  </sheetViews>
  <sheetFormatPr defaultColWidth="8.8554687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7.7109375" style="25" customWidth="1"/>
    <col min="9" max="9" width="15.5703125" style="25" customWidth="1"/>
    <col min="10" max="253" width="8.85546875" style="25"/>
    <col min="254" max="254" width="3.42578125" style="25" customWidth="1"/>
    <col min="255" max="255" width="34.85546875" style="25" customWidth="1"/>
    <col min="256" max="256" width="32.42578125" style="25" customWidth="1"/>
    <col min="257" max="257" width="7.85546875" style="25" customWidth="1"/>
    <col min="258" max="258" width="31.5703125" style="25" customWidth="1"/>
    <col min="259" max="259" width="7.7109375" style="25" customWidth="1"/>
    <col min="260" max="260" width="32.140625" style="25" customWidth="1"/>
    <col min="261" max="261" width="7.7109375" style="25" customWidth="1"/>
    <col min="262" max="262" width="35.28515625" style="25" customWidth="1"/>
    <col min="263" max="263" width="9.7109375" style="25" customWidth="1"/>
    <col min="264" max="264" width="4.5703125" style="25" customWidth="1"/>
    <col min="265" max="509" width="8.85546875" style="25"/>
    <col min="510" max="510" width="3.42578125" style="25" customWidth="1"/>
    <col min="511" max="511" width="34.85546875" style="25" customWidth="1"/>
    <col min="512" max="512" width="32.42578125" style="25" customWidth="1"/>
    <col min="513" max="513" width="7.85546875" style="25" customWidth="1"/>
    <col min="514" max="514" width="31.5703125" style="25" customWidth="1"/>
    <col min="515" max="515" width="7.7109375" style="25" customWidth="1"/>
    <col min="516" max="516" width="32.140625" style="25" customWidth="1"/>
    <col min="517" max="517" width="7.7109375" style="25" customWidth="1"/>
    <col min="518" max="518" width="35.28515625" style="25" customWidth="1"/>
    <col min="519" max="519" width="9.7109375" style="25" customWidth="1"/>
    <col min="520" max="520" width="4.5703125" style="25" customWidth="1"/>
    <col min="521" max="765" width="8.85546875" style="25"/>
    <col min="766" max="766" width="3.42578125" style="25" customWidth="1"/>
    <col min="767" max="767" width="34.85546875" style="25" customWidth="1"/>
    <col min="768" max="768" width="32.42578125" style="25" customWidth="1"/>
    <col min="769" max="769" width="7.85546875" style="25" customWidth="1"/>
    <col min="770" max="770" width="31.5703125" style="25" customWidth="1"/>
    <col min="771" max="771" width="7.7109375" style="25" customWidth="1"/>
    <col min="772" max="772" width="32.140625" style="25" customWidth="1"/>
    <col min="773" max="773" width="7.7109375" style="25" customWidth="1"/>
    <col min="774" max="774" width="35.28515625" style="25" customWidth="1"/>
    <col min="775" max="775" width="9.7109375" style="25" customWidth="1"/>
    <col min="776" max="776" width="4.5703125" style="25" customWidth="1"/>
    <col min="777" max="1021" width="8.85546875" style="25"/>
    <col min="1022" max="1022" width="3.42578125" style="25" customWidth="1"/>
    <col min="1023" max="1023" width="34.85546875" style="25" customWidth="1"/>
    <col min="1024" max="1024" width="32.42578125" style="25" customWidth="1"/>
    <col min="1025" max="1025" width="7.85546875" style="25" customWidth="1"/>
    <col min="1026" max="1026" width="31.5703125" style="25" customWidth="1"/>
    <col min="1027" max="1027" width="7.7109375" style="25" customWidth="1"/>
    <col min="1028" max="1028" width="32.140625" style="25" customWidth="1"/>
    <col min="1029" max="1029" width="7.7109375" style="25" customWidth="1"/>
    <col min="1030" max="1030" width="35.28515625" style="25" customWidth="1"/>
    <col min="1031" max="1031" width="9.7109375" style="25" customWidth="1"/>
    <col min="1032" max="1032" width="4.5703125" style="25" customWidth="1"/>
    <col min="1033" max="1277" width="8.85546875" style="25"/>
    <col min="1278" max="1278" width="3.42578125" style="25" customWidth="1"/>
    <col min="1279" max="1279" width="34.85546875" style="25" customWidth="1"/>
    <col min="1280" max="1280" width="32.42578125" style="25" customWidth="1"/>
    <col min="1281" max="1281" width="7.85546875" style="25" customWidth="1"/>
    <col min="1282" max="1282" width="31.5703125" style="25" customWidth="1"/>
    <col min="1283" max="1283" width="7.7109375" style="25" customWidth="1"/>
    <col min="1284" max="1284" width="32.140625" style="25" customWidth="1"/>
    <col min="1285" max="1285" width="7.7109375" style="25" customWidth="1"/>
    <col min="1286" max="1286" width="35.28515625" style="25" customWidth="1"/>
    <col min="1287" max="1287" width="9.7109375" style="25" customWidth="1"/>
    <col min="1288" max="1288" width="4.5703125" style="25" customWidth="1"/>
    <col min="1289" max="1533" width="8.85546875" style="25"/>
    <col min="1534" max="1534" width="3.42578125" style="25" customWidth="1"/>
    <col min="1535" max="1535" width="34.85546875" style="25" customWidth="1"/>
    <col min="1536" max="1536" width="32.42578125" style="25" customWidth="1"/>
    <col min="1537" max="1537" width="7.85546875" style="25" customWidth="1"/>
    <col min="1538" max="1538" width="31.5703125" style="25" customWidth="1"/>
    <col min="1539" max="1539" width="7.7109375" style="25" customWidth="1"/>
    <col min="1540" max="1540" width="32.140625" style="25" customWidth="1"/>
    <col min="1541" max="1541" width="7.7109375" style="25" customWidth="1"/>
    <col min="1542" max="1542" width="35.28515625" style="25" customWidth="1"/>
    <col min="1543" max="1543" width="9.7109375" style="25" customWidth="1"/>
    <col min="1544" max="1544" width="4.5703125" style="25" customWidth="1"/>
    <col min="1545" max="1789" width="8.85546875" style="25"/>
    <col min="1790" max="1790" width="3.42578125" style="25" customWidth="1"/>
    <col min="1791" max="1791" width="34.85546875" style="25" customWidth="1"/>
    <col min="1792" max="1792" width="32.42578125" style="25" customWidth="1"/>
    <col min="1793" max="1793" width="7.85546875" style="25" customWidth="1"/>
    <col min="1794" max="1794" width="31.5703125" style="25" customWidth="1"/>
    <col min="1795" max="1795" width="7.7109375" style="25" customWidth="1"/>
    <col min="1796" max="1796" width="32.140625" style="25" customWidth="1"/>
    <col min="1797" max="1797" width="7.7109375" style="25" customWidth="1"/>
    <col min="1798" max="1798" width="35.28515625" style="25" customWidth="1"/>
    <col min="1799" max="1799" width="9.7109375" style="25" customWidth="1"/>
    <col min="1800" max="1800" width="4.5703125" style="25" customWidth="1"/>
    <col min="1801" max="2045" width="8.85546875" style="25"/>
    <col min="2046" max="2046" width="3.42578125" style="25" customWidth="1"/>
    <col min="2047" max="2047" width="34.85546875" style="25" customWidth="1"/>
    <col min="2048" max="2048" width="32.42578125" style="25" customWidth="1"/>
    <col min="2049" max="2049" width="7.85546875" style="25" customWidth="1"/>
    <col min="2050" max="2050" width="31.5703125" style="25" customWidth="1"/>
    <col min="2051" max="2051" width="7.7109375" style="25" customWidth="1"/>
    <col min="2052" max="2052" width="32.140625" style="25" customWidth="1"/>
    <col min="2053" max="2053" width="7.7109375" style="25" customWidth="1"/>
    <col min="2054" max="2054" width="35.28515625" style="25" customWidth="1"/>
    <col min="2055" max="2055" width="9.7109375" style="25" customWidth="1"/>
    <col min="2056" max="2056" width="4.5703125" style="25" customWidth="1"/>
    <col min="2057" max="2301" width="8.85546875" style="25"/>
    <col min="2302" max="2302" width="3.42578125" style="25" customWidth="1"/>
    <col min="2303" max="2303" width="34.85546875" style="25" customWidth="1"/>
    <col min="2304" max="2304" width="32.42578125" style="25" customWidth="1"/>
    <col min="2305" max="2305" width="7.85546875" style="25" customWidth="1"/>
    <col min="2306" max="2306" width="31.5703125" style="25" customWidth="1"/>
    <col min="2307" max="2307" width="7.7109375" style="25" customWidth="1"/>
    <col min="2308" max="2308" width="32.140625" style="25" customWidth="1"/>
    <col min="2309" max="2309" width="7.7109375" style="25" customWidth="1"/>
    <col min="2310" max="2310" width="35.28515625" style="25" customWidth="1"/>
    <col min="2311" max="2311" width="9.7109375" style="25" customWidth="1"/>
    <col min="2312" max="2312" width="4.5703125" style="25" customWidth="1"/>
    <col min="2313" max="2557" width="8.85546875" style="25"/>
    <col min="2558" max="2558" width="3.42578125" style="25" customWidth="1"/>
    <col min="2559" max="2559" width="34.85546875" style="25" customWidth="1"/>
    <col min="2560" max="2560" width="32.42578125" style="25" customWidth="1"/>
    <col min="2561" max="2561" width="7.85546875" style="25" customWidth="1"/>
    <col min="2562" max="2562" width="31.5703125" style="25" customWidth="1"/>
    <col min="2563" max="2563" width="7.7109375" style="25" customWidth="1"/>
    <col min="2564" max="2564" width="32.140625" style="25" customWidth="1"/>
    <col min="2565" max="2565" width="7.7109375" style="25" customWidth="1"/>
    <col min="2566" max="2566" width="35.28515625" style="25" customWidth="1"/>
    <col min="2567" max="2567" width="9.7109375" style="25" customWidth="1"/>
    <col min="2568" max="2568" width="4.5703125" style="25" customWidth="1"/>
    <col min="2569" max="2813" width="8.85546875" style="25"/>
    <col min="2814" max="2814" width="3.42578125" style="25" customWidth="1"/>
    <col min="2815" max="2815" width="34.85546875" style="25" customWidth="1"/>
    <col min="2816" max="2816" width="32.42578125" style="25" customWidth="1"/>
    <col min="2817" max="2817" width="7.85546875" style="25" customWidth="1"/>
    <col min="2818" max="2818" width="31.5703125" style="25" customWidth="1"/>
    <col min="2819" max="2819" width="7.7109375" style="25" customWidth="1"/>
    <col min="2820" max="2820" width="32.140625" style="25" customWidth="1"/>
    <col min="2821" max="2821" width="7.7109375" style="25" customWidth="1"/>
    <col min="2822" max="2822" width="35.28515625" style="25" customWidth="1"/>
    <col min="2823" max="2823" width="9.7109375" style="25" customWidth="1"/>
    <col min="2824" max="2824" width="4.5703125" style="25" customWidth="1"/>
    <col min="2825" max="3069" width="8.85546875" style="25"/>
    <col min="3070" max="3070" width="3.42578125" style="25" customWidth="1"/>
    <col min="3071" max="3071" width="34.85546875" style="25" customWidth="1"/>
    <col min="3072" max="3072" width="32.42578125" style="25" customWidth="1"/>
    <col min="3073" max="3073" width="7.85546875" style="25" customWidth="1"/>
    <col min="3074" max="3074" width="31.5703125" style="25" customWidth="1"/>
    <col min="3075" max="3075" width="7.7109375" style="25" customWidth="1"/>
    <col min="3076" max="3076" width="32.140625" style="25" customWidth="1"/>
    <col min="3077" max="3077" width="7.7109375" style="25" customWidth="1"/>
    <col min="3078" max="3078" width="35.28515625" style="25" customWidth="1"/>
    <col min="3079" max="3079" width="9.7109375" style="25" customWidth="1"/>
    <col min="3080" max="3080" width="4.5703125" style="25" customWidth="1"/>
    <col min="3081" max="3325" width="8.85546875" style="25"/>
    <col min="3326" max="3326" width="3.42578125" style="25" customWidth="1"/>
    <col min="3327" max="3327" width="34.85546875" style="25" customWidth="1"/>
    <col min="3328" max="3328" width="32.42578125" style="25" customWidth="1"/>
    <col min="3329" max="3329" width="7.85546875" style="25" customWidth="1"/>
    <col min="3330" max="3330" width="31.5703125" style="25" customWidth="1"/>
    <col min="3331" max="3331" width="7.7109375" style="25" customWidth="1"/>
    <col min="3332" max="3332" width="32.140625" style="25" customWidth="1"/>
    <col min="3333" max="3333" width="7.7109375" style="25" customWidth="1"/>
    <col min="3334" max="3334" width="35.28515625" style="25" customWidth="1"/>
    <col min="3335" max="3335" width="9.7109375" style="25" customWidth="1"/>
    <col min="3336" max="3336" width="4.5703125" style="25" customWidth="1"/>
    <col min="3337" max="3581" width="8.85546875" style="25"/>
    <col min="3582" max="3582" width="3.42578125" style="25" customWidth="1"/>
    <col min="3583" max="3583" width="34.85546875" style="25" customWidth="1"/>
    <col min="3584" max="3584" width="32.42578125" style="25" customWidth="1"/>
    <col min="3585" max="3585" width="7.85546875" style="25" customWidth="1"/>
    <col min="3586" max="3586" width="31.5703125" style="25" customWidth="1"/>
    <col min="3587" max="3587" width="7.7109375" style="25" customWidth="1"/>
    <col min="3588" max="3588" width="32.140625" style="25" customWidth="1"/>
    <col min="3589" max="3589" width="7.7109375" style="25" customWidth="1"/>
    <col min="3590" max="3590" width="35.28515625" style="25" customWidth="1"/>
    <col min="3591" max="3591" width="9.7109375" style="25" customWidth="1"/>
    <col min="3592" max="3592" width="4.5703125" style="25" customWidth="1"/>
    <col min="3593" max="3837" width="8.85546875" style="25"/>
    <col min="3838" max="3838" width="3.42578125" style="25" customWidth="1"/>
    <col min="3839" max="3839" width="34.85546875" style="25" customWidth="1"/>
    <col min="3840" max="3840" width="32.42578125" style="25" customWidth="1"/>
    <col min="3841" max="3841" width="7.85546875" style="25" customWidth="1"/>
    <col min="3842" max="3842" width="31.5703125" style="25" customWidth="1"/>
    <col min="3843" max="3843" width="7.7109375" style="25" customWidth="1"/>
    <col min="3844" max="3844" width="32.140625" style="25" customWidth="1"/>
    <col min="3845" max="3845" width="7.7109375" style="25" customWidth="1"/>
    <col min="3846" max="3846" width="35.28515625" style="25" customWidth="1"/>
    <col min="3847" max="3847" width="9.7109375" style="25" customWidth="1"/>
    <col min="3848" max="3848" width="4.5703125" style="25" customWidth="1"/>
    <col min="3849" max="4093" width="8.85546875" style="25"/>
    <col min="4094" max="4094" width="3.42578125" style="25" customWidth="1"/>
    <col min="4095" max="4095" width="34.85546875" style="25" customWidth="1"/>
    <col min="4096" max="4096" width="32.42578125" style="25" customWidth="1"/>
    <col min="4097" max="4097" width="7.85546875" style="25" customWidth="1"/>
    <col min="4098" max="4098" width="31.5703125" style="25" customWidth="1"/>
    <col min="4099" max="4099" width="7.7109375" style="25" customWidth="1"/>
    <col min="4100" max="4100" width="32.140625" style="25" customWidth="1"/>
    <col min="4101" max="4101" width="7.7109375" style="25" customWidth="1"/>
    <col min="4102" max="4102" width="35.28515625" style="25" customWidth="1"/>
    <col min="4103" max="4103" width="9.7109375" style="25" customWidth="1"/>
    <col min="4104" max="4104" width="4.5703125" style="25" customWidth="1"/>
    <col min="4105" max="4349" width="8.85546875" style="25"/>
    <col min="4350" max="4350" width="3.42578125" style="25" customWidth="1"/>
    <col min="4351" max="4351" width="34.85546875" style="25" customWidth="1"/>
    <col min="4352" max="4352" width="32.42578125" style="25" customWidth="1"/>
    <col min="4353" max="4353" width="7.85546875" style="25" customWidth="1"/>
    <col min="4354" max="4354" width="31.5703125" style="25" customWidth="1"/>
    <col min="4355" max="4355" width="7.7109375" style="25" customWidth="1"/>
    <col min="4356" max="4356" width="32.140625" style="25" customWidth="1"/>
    <col min="4357" max="4357" width="7.7109375" style="25" customWidth="1"/>
    <col min="4358" max="4358" width="35.28515625" style="25" customWidth="1"/>
    <col min="4359" max="4359" width="9.7109375" style="25" customWidth="1"/>
    <col min="4360" max="4360" width="4.5703125" style="25" customWidth="1"/>
    <col min="4361" max="4605" width="8.85546875" style="25"/>
    <col min="4606" max="4606" width="3.42578125" style="25" customWidth="1"/>
    <col min="4607" max="4607" width="34.85546875" style="25" customWidth="1"/>
    <col min="4608" max="4608" width="32.42578125" style="25" customWidth="1"/>
    <col min="4609" max="4609" width="7.85546875" style="25" customWidth="1"/>
    <col min="4610" max="4610" width="31.5703125" style="25" customWidth="1"/>
    <col min="4611" max="4611" width="7.7109375" style="25" customWidth="1"/>
    <col min="4612" max="4612" width="32.140625" style="25" customWidth="1"/>
    <col min="4613" max="4613" width="7.7109375" style="25" customWidth="1"/>
    <col min="4614" max="4614" width="35.28515625" style="25" customWidth="1"/>
    <col min="4615" max="4615" width="9.7109375" style="25" customWidth="1"/>
    <col min="4616" max="4616" width="4.5703125" style="25" customWidth="1"/>
    <col min="4617" max="4861" width="8.85546875" style="25"/>
    <col min="4862" max="4862" width="3.42578125" style="25" customWidth="1"/>
    <col min="4863" max="4863" width="34.85546875" style="25" customWidth="1"/>
    <col min="4864" max="4864" width="32.42578125" style="25" customWidth="1"/>
    <col min="4865" max="4865" width="7.85546875" style="25" customWidth="1"/>
    <col min="4866" max="4866" width="31.5703125" style="25" customWidth="1"/>
    <col min="4867" max="4867" width="7.7109375" style="25" customWidth="1"/>
    <col min="4868" max="4868" width="32.140625" style="25" customWidth="1"/>
    <col min="4869" max="4869" width="7.7109375" style="25" customWidth="1"/>
    <col min="4870" max="4870" width="35.28515625" style="25" customWidth="1"/>
    <col min="4871" max="4871" width="9.7109375" style="25" customWidth="1"/>
    <col min="4872" max="4872" width="4.5703125" style="25" customWidth="1"/>
    <col min="4873" max="5117" width="8.85546875" style="25"/>
    <col min="5118" max="5118" width="3.42578125" style="25" customWidth="1"/>
    <col min="5119" max="5119" width="34.85546875" style="25" customWidth="1"/>
    <col min="5120" max="5120" width="32.42578125" style="25" customWidth="1"/>
    <col min="5121" max="5121" width="7.85546875" style="25" customWidth="1"/>
    <col min="5122" max="5122" width="31.5703125" style="25" customWidth="1"/>
    <col min="5123" max="5123" width="7.7109375" style="25" customWidth="1"/>
    <col min="5124" max="5124" width="32.140625" style="25" customWidth="1"/>
    <col min="5125" max="5125" width="7.7109375" style="25" customWidth="1"/>
    <col min="5126" max="5126" width="35.28515625" style="25" customWidth="1"/>
    <col min="5127" max="5127" width="9.7109375" style="25" customWidth="1"/>
    <col min="5128" max="5128" width="4.5703125" style="25" customWidth="1"/>
    <col min="5129" max="5373" width="8.85546875" style="25"/>
    <col min="5374" max="5374" width="3.42578125" style="25" customWidth="1"/>
    <col min="5375" max="5375" width="34.85546875" style="25" customWidth="1"/>
    <col min="5376" max="5376" width="32.42578125" style="25" customWidth="1"/>
    <col min="5377" max="5377" width="7.85546875" style="25" customWidth="1"/>
    <col min="5378" max="5378" width="31.5703125" style="25" customWidth="1"/>
    <col min="5379" max="5379" width="7.7109375" style="25" customWidth="1"/>
    <col min="5380" max="5380" width="32.140625" style="25" customWidth="1"/>
    <col min="5381" max="5381" width="7.7109375" style="25" customWidth="1"/>
    <col min="5382" max="5382" width="35.28515625" style="25" customWidth="1"/>
    <col min="5383" max="5383" width="9.7109375" style="25" customWidth="1"/>
    <col min="5384" max="5384" width="4.5703125" style="25" customWidth="1"/>
    <col min="5385" max="5629" width="8.85546875" style="25"/>
    <col min="5630" max="5630" width="3.42578125" style="25" customWidth="1"/>
    <col min="5631" max="5631" width="34.85546875" style="25" customWidth="1"/>
    <col min="5632" max="5632" width="32.42578125" style="25" customWidth="1"/>
    <col min="5633" max="5633" width="7.85546875" style="25" customWidth="1"/>
    <col min="5634" max="5634" width="31.5703125" style="25" customWidth="1"/>
    <col min="5635" max="5635" width="7.7109375" style="25" customWidth="1"/>
    <col min="5636" max="5636" width="32.140625" style="25" customWidth="1"/>
    <col min="5637" max="5637" width="7.7109375" style="25" customWidth="1"/>
    <col min="5638" max="5638" width="35.28515625" style="25" customWidth="1"/>
    <col min="5639" max="5639" width="9.7109375" style="25" customWidth="1"/>
    <col min="5640" max="5640" width="4.5703125" style="25" customWidth="1"/>
    <col min="5641" max="5885" width="8.85546875" style="25"/>
    <col min="5886" max="5886" width="3.42578125" style="25" customWidth="1"/>
    <col min="5887" max="5887" width="34.85546875" style="25" customWidth="1"/>
    <col min="5888" max="5888" width="32.42578125" style="25" customWidth="1"/>
    <col min="5889" max="5889" width="7.85546875" style="25" customWidth="1"/>
    <col min="5890" max="5890" width="31.5703125" style="25" customWidth="1"/>
    <col min="5891" max="5891" width="7.7109375" style="25" customWidth="1"/>
    <col min="5892" max="5892" width="32.140625" style="25" customWidth="1"/>
    <col min="5893" max="5893" width="7.7109375" style="25" customWidth="1"/>
    <col min="5894" max="5894" width="35.28515625" style="25" customWidth="1"/>
    <col min="5895" max="5895" width="9.7109375" style="25" customWidth="1"/>
    <col min="5896" max="5896" width="4.5703125" style="25" customWidth="1"/>
    <col min="5897" max="6141" width="8.85546875" style="25"/>
    <col min="6142" max="6142" width="3.42578125" style="25" customWidth="1"/>
    <col min="6143" max="6143" width="34.85546875" style="25" customWidth="1"/>
    <col min="6144" max="6144" width="32.42578125" style="25" customWidth="1"/>
    <col min="6145" max="6145" width="7.85546875" style="25" customWidth="1"/>
    <col min="6146" max="6146" width="31.5703125" style="25" customWidth="1"/>
    <col min="6147" max="6147" width="7.7109375" style="25" customWidth="1"/>
    <col min="6148" max="6148" width="32.140625" style="25" customWidth="1"/>
    <col min="6149" max="6149" width="7.7109375" style="25" customWidth="1"/>
    <col min="6150" max="6150" width="35.28515625" style="25" customWidth="1"/>
    <col min="6151" max="6151" width="9.7109375" style="25" customWidth="1"/>
    <col min="6152" max="6152" width="4.5703125" style="25" customWidth="1"/>
    <col min="6153" max="6397" width="8.85546875" style="25"/>
    <col min="6398" max="6398" width="3.42578125" style="25" customWidth="1"/>
    <col min="6399" max="6399" width="34.85546875" style="25" customWidth="1"/>
    <col min="6400" max="6400" width="32.42578125" style="25" customWidth="1"/>
    <col min="6401" max="6401" width="7.85546875" style="25" customWidth="1"/>
    <col min="6402" max="6402" width="31.5703125" style="25" customWidth="1"/>
    <col min="6403" max="6403" width="7.7109375" style="25" customWidth="1"/>
    <col min="6404" max="6404" width="32.140625" style="25" customWidth="1"/>
    <col min="6405" max="6405" width="7.7109375" style="25" customWidth="1"/>
    <col min="6406" max="6406" width="35.28515625" style="25" customWidth="1"/>
    <col min="6407" max="6407" width="9.7109375" style="25" customWidth="1"/>
    <col min="6408" max="6408" width="4.5703125" style="25" customWidth="1"/>
    <col min="6409" max="6653" width="8.85546875" style="25"/>
    <col min="6654" max="6654" width="3.42578125" style="25" customWidth="1"/>
    <col min="6655" max="6655" width="34.85546875" style="25" customWidth="1"/>
    <col min="6656" max="6656" width="32.42578125" style="25" customWidth="1"/>
    <col min="6657" max="6657" width="7.85546875" style="25" customWidth="1"/>
    <col min="6658" max="6658" width="31.5703125" style="25" customWidth="1"/>
    <col min="6659" max="6659" width="7.7109375" style="25" customWidth="1"/>
    <col min="6660" max="6660" width="32.140625" style="25" customWidth="1"/>
    <col min="6661" max="6661" width="7.7109375" style="25" customWidth="1"/>
    <col min="6662" max="6662" width="35.28515625" style="25" customWidth="1"/>
    <col min="6663" max="6663" width="9.7109375" style="25" customWidth="1"/>
    <col min="6664" max="6664" width="4.5703125" style="25" customWidth="1"/>
    <col min="6665" max="6909" width="8.85546875" style="25"/>
    <col min="6910" max="6910" width="3.42578125" style="25" customWidth="1"/>
    <col min="6911" max="6911" width="34.85546875" style="25" customWidth="1"/>
    <col min="6912" max="6912" width="32.42578125" style="25" customWidth="1"/>
    <col min="6913" max="6913" width="7.85546875" style="25" customWidth="1"/>
    <col min="6914" max="6914" width="31.5703125" style="25" customWidth="1"/>
    <col min="6915" max="6915" width="7.7109375" style="25" customWidth="1"/>
    <col min="6916" max="6916" width="32.140625" style="25" customWidth="1"/>
    <col min="6917" max="6917" width="7.7109375" style="25" customWidth="1"/>
    <col min="6918" max="6918" width="35.28515625" style="25" customWidth="1"/>
    <col min="6919" max="6919" width="9.7109375" style="25" customWidth="1"/>
    <col min="6920" max="6920" width="4.5703125" style="25" customWidth="1"/>
    <col min="6921" max="7165" width="8.85546875" style="25"/>
    <col min="7166" max="7166" width="3.42578125" style="25" customWidth="1"/>
    <col min="7167" max="7167" width="34.85546875" style="25" customWidth="1"/>
    <col min="7168" max="7168" width="32.42578125" style="25" customWidth="1"/>
    <col min="7169" max="7169" width="7.85546875" style="25" customWidth="1"/>
    <col min="7170" max="7170" width="31.5703125" style="25" customWidth="1"/>
    <col min="7171" max="7171" width="7.7109375" style="25" customWidth="1"/>
    <col min="7172" max="7172" width="32.140625" style="25" customWidth="1"/>
    <col min="7173" max="7173" width="7.7109375" style="25" customWidth="1"/>
    <col min="7174" max="7174" width="35.28515625" style="25" customWidth="1"/>
    <col min="7175" max="7175" width="9.7109375" style="25" customWidth="1"/>
    <col min="7176" max="7176" width="4.5703125" style="25" customWidth="1"/>
    <col min="7177" max="7421" width="8.85546875" style="25"/>
    <col min="7422" max="7422" width="3.42578125" style="25" customWidth="1"/>
    <col min="7423" max="7423" width="34.85546875" style="25" customWidth="1"/>
    <col min="7424" max="7424" width="32.42578125" style="25" customWidth="1"/>
    <col min="7425" max="7425" width="7.85546875" style="25" customWidth="1"/>
    <col min="7426" max="7426" width="31.5703125" style="25" customWidth="1"/>
    <col min="7427" max="7427" width="7.7109375" style="25" customWidth="1"/>
    <col min="7428" max="7428" width="32.140625" style="25" customWidth="1"/>
    <col min="7429" max="7429" width="7.7109375" style="25" customWidth="1"/>
    <col min="7430" max="7430" width="35.28515625" style="25" customWidth="1"/>
    <col min="7431" max="7431" width="9.7109375" style="25" customWidth="1"/>
    <col min="7432" max="7432" width="4.5703125" style="25" customWidth="1"/>
    <col min="7433" max="7677" width="8.85546875" style="25"/>
    <col min="7678" max="7678" width="3.42578125" style="25" customWidth="1"/>
    <col min="7679" max="7679" width="34.85546875" style="25" customWidth="1"/>
    <col min="7680" max="7680" width="32.42578125" style="25" customWidth="1"/>
    <col min="7681" max="7681" width="7.85546875" style="25" customWidth="1"/>
    <col min="7682" max="7682" width="31.5703125" style="25" customWidth="1"/>
    <col min="7683" max="7683" width="7.7109375" style="25" customWidth="1"/>
    <col min="7684" max="7684" width="32.140625" style="25" customWidth="1"/>
    <col min="7685" max="7685" width="7.7109375" style="25" customWidth="1"/>
    <col min="7686" max="7686" width="35.28515625" style="25" customWidth="1"/>
    <col min="7687" max="7687" width="9.7109375" style="25" customWidth="1"/>
    <col min="7688" max="7688" width="4.5703125" style="25" customWidth="1"/>
    <col min="7689" max="7933" width="8.85546875" style="25"/>
    <col min="7934" max="7934" width="3.42578125" style="25" customWidth="1"/>
    <col min="7935" max="7935" width="34.85546875" style="25" customWidth="1"/>
    <col min="7936" max="7936" width="32.42578125" style="25" customWidth="1"/>
    <col min="7937" max="7937" width="7.85546875" style="25" customWidth="1"/>
    <col min="7938" max="7938" width="31.5703125" style="25" customWidth="1"/>
    <col min="7939" max="7939" width="7.7109375" style="25" customWidth="1"/>
    <col min="7940" max="7940" width="32.140625" style="25" customWidth="1"/>
    <col min="7941" max="7941" width="7.7109375" style="25" customWidth="1"/>
    <col min="7942" max="7942" width="35.28515625" style="25" customWidth="1"/>
    <col min="7943" max="7943" width="9.7109375" style="25" customWidth="1"/>
    <col min="7944" max="7944" width="4.5703125" style="25" customWidth="1"/>
    <col min="7945" max="8189" width="8.85546875" style="25"/>
    <col min="8190" max="8190" width="3.42578125" style="25" customWidth="1"/>
    <col min="8191" max="8191" width="34.85546875" style="25" customWidth="1"/>
    <col min="8192" max="8192" width="32.42578125" style="25" customWidth="1"/>
    <col min="8193" max="8193" width="7.85546875" style="25" customWidth="1"/>
    <col min="8194" max="8194" width="31.5703125" style="25" customWidth="1"/>
    <col min="8195" max="8195" width="7.7109375" style="25" customWidth="1"/>
    <col min="8196" max="8196" width="32.140625" style="25" customWidth="1"/>
    <col min="8197" max="8197" width="7.7109375" style="25" customWidth="1"/>
    <col min="8198" max="8198" width="35.28515625" style="25" customWidth="1"/>
    <col min="8199" max="8199" width="9.7109375" style="25" customWidth="1"/>
    <col min="8200" max="8200" width="4.5703125" style="25" customWidth="1"/>
    <col min="8201" max="8445" width="8.85546875" style="25"/>
    <col min="8446" max="8446" width="3.42578125" style="25" customWidth="1"/>
    <col min="8447" max="8447" width="34.85546875" style="25" customWidth="1"/>
    <col min="8448" max="8448" width="32.42578125" style="25" customWidth="1"/>
    <col min="8449" max="8449" width="7.85546875" style="25" customWidth="1"/>
    <col min="8450" max="8450" width="31.5703125" style="25" customWidth="1"/>
    <col min="8451" max="8451" width="7.7109375" style="25" customWidth="1"/>
    <col min="8452" max="8452" width="32.140625" style="25" customWidth="1"/>
    <col min="8453" max="8453" width="7.7109375" style="25" customWidth="1"/>
    <col min="8454" max="8454" width="35.28515625" style="25" customWidth="1"/>
    <col min="8455" max="8455" width="9.7109375" style="25" customWidth="1"/>
    <col min="8456" max="8456" width="4.5703125" style="25" customWidth="1"/>
    <col min="8457" max="8701" width="8.85546875" style="25"/>
    <col min="8702" max="8702" width="3.42578125" style="25" customWidth="1"/>
    <col min="8703" max="8703" width="34.85546875" style="25" customWidth="1"/>
    <col min="8704" max="8704" width="32.42578125" style="25" customWidth="1"/>
    <col min="8705" max="8705" width="7.85546875" style="25" customWidth="1"/>
    <col min="8706" max="8706" width="31.5703125" style="25" customWidth="1"/>
    <col min="8707" max="8707" width="7.7109375" style="25" customWidth="1"/>
    <col min="8708" max="8708" width="32.140625" style="25" customWidth="1"/>
    <col min="8709" max="8709" width="7.7109375" style="25" customWidth="1"/>
    <col min="8710" max="8710" width="35.28515625" style="25" customWidth="1"/>
    <col min="8711" max="8711" width="9.7109375" style="25" customWidth="1"/>
    <col min="8712" max="8712" width="4.5703125" style="25" customWidth="1"/>
    <col min="8713" max="8957" width="8.85546875" style="25"/>
    <col min="8958" max="8958" width="3.42578125" style="25" customWidth="1"/>
    <col min="8959" max="8959" width="34.85546875" style="25" customWidth="1"/>
    <col min="8960" max="8960" width="32.42578125" style="25" customWidth="1"/>
    <col min="8961" max="8961" width="7.85546875" style="25" customWidth="1"/>
    <col min="8962" max="8962" width="31.5703125" style="25" customWidth="1"/>
    <col min="8963" max="8963" width="7.7109375" style="25" customWidth="1"/>
    <col min="8964" max="8964" width="32.140625" style="25" customWidth="1"/>
    <col min="8965" max="8965" width="7.7109375" style="25" customWidth="1"/>
    <col min="8966" max="8966" width="35.28515625" style="25" customWidth="1"/>
    <col min="8967" max="8967" width="9.7109375" style="25" customWidth="1"/>
    <col min="8968" max="8968" width="4.5703125" style="25" customWidth="1"/>
    <col min="8969" max="9213" width="8.85546875" style="25"/>
    <col min="9214" max="9214" width="3.42578125" style="25" customWidth="1"/>
    <col min="9215" max="9215" width="34.85546875" style="25" customWidth="1"/>
    <col min="9216" max="9216" width="32.42578125" style="25" customWidth="1"/>
    <col min="9217" max="9217" width="7.85546875" style="25" customWidth="1"/>
    <col min="9218" max="9218" width="31.5703125" style="25" customWidth="1"/>
    <col min="9219" max="9219" width="7.7109375" style="25" customWidth="1"/>
    <col min="9220" max="9220" width="32.140625" style="25" customWidth="1"/>
    <col min="9221" max="9221" width="7.7109375" style="25" customWidth="1"/>
    <col min="9222" max="9222" width="35.28515625" style="25" customWidth="1"/>
    <col min="9223" max="9223" width="9.7109375" style="25" customWidth="1"/>
    <col min="9224" max="9224" width="4.5703125" style="25" customWidth="1"/>
    <col min="9225" max="9469" width="8.85546875" style="25"/>
    <col min="9470" max="9470" width="3.42578125" style="25" customWidth="1"/>
    <col min="9471" max="9471" width="34.85546875" style="25" customWidth="1"/>
    <col min="9472" max="9472" width="32.42578125" style="25" customWidth="1"/>
    <col min="9473" max="9473" width="7.85546875" style="25" customWidth="1"/>
    <col min="9474" max="9474" width="31.5703125" style="25" customWidth="1"/>
    <col min="9475" max="9475" width="7.7109375" style="25" customWidth="1"/>
    <col min="9476" max="9476" width="32.140625" style="25" customWidth="1"/>
    <col min="9477" max="9477" width="7.7109375" style="25" customWidth="1"/>
    <col min="9478" max="9478" width="35.28515625" style="25" customWidth="1"/>
    <col min="9479" max="9479" width="9.7109375" style="25" customWidth="1"/>
    <col min="9480" max="9480" width="4.5703125" style="25" customWidth="1"/>
    <col min="9481" max="9725" width="8.85546875" style="25"/>
    <col min="9726" max="9726" width="3.42578125" style="25" customWidth="1"/>
    <col min="9727" max="9727" width="34.85546875" style="25" customWidth="1"/>
    <col min="9728" max="9728" width="32.42578125" style="25" customWidth="1"/>
    <col min="9729" max="9729" width="7.85546875" style="25" customWidth="1"/>
    <col min="9730" max="9730" width="31.5703125" style="25" customWidth="1"/>
    <col min="9731" max="9731" width="7.7109375" style="25" customWidth="1"/>
    <col min="9732" max="9732" width="32.140625" style="25" customWidth="1"/>
    <col min="9733" max="9733" width="7.7109375" style="25" customWidth="1"/>
    <col min="9734" max="9734" width="35.28515625" style="25" customWidth="1"/>
    <col min="9735" max="9735" width="9.7109375" style="25" customWidth="1"/>
    <col min="9736" max="9736" width="4.5703125" style="25" customWidth="1"/>
    <col min="9737" max="9981" width="8.85546875" style="25"/>
    <col min="9982" max="9982" width="3.42578125" style="25" customWidth="1"/>
    <col min="9983" max="9983" width="34.85546875" style="25" customWidth="1"/>
    <col min="9984" max="9984" width="32.42578125" style="25" customWidth="1"/>
    <col min="9985" max="9985" width="7.85546875" style="25" customWidth="1"/>
    <col min="9986" max="9986" width="31.5703125" style="25" customWidth="1"/>
    <col min="9987" max="9987" width="7.7109375" style="25" customWidth="1"/>
    <col min="9988" max="9988" width="32.140625" style="25" customWidth="1"/>
    <col min="9989" max="9989" width="7.7109375" style="25" customWidth="1"/>
    <col min="9990" max="9990" width="35.28515625" style="25" customWidth="1"/>
    <col min="9991" max="9991" width="9.7109375" style="25" customWidth="1"/>
    <col min="9992" max="9992" width="4.5703125" style="25" customWidth="1"/>
    <col min="9993" max="10237" width="8.85546875" style="25"/>
    <col min="10238" max="10238" width="3.42578125" style="25" customWidth="1"/>
    <col min="10239" max="10239" width="34.85546875" style="25" customWidth="1"/>
    <col min="10240" max="10240" width="32.42578125" style="25" customWidth="1"/>
    <col min="10241" max="10241" width="7.85546875" style="25" customWidth="1"/>
    <col min="10242" max="10242" width="31.5703125" style="25" customWidth="1"/>
    <col min="10243" max="10243" width="7.7109375" style="25" customWidth="1"/>
    <col min="10244" max="10244" width="32.140625" style="25" customWidth="1"/>
    <col min="10245" max="10245" width="7.7109375" style="25" customWidth="1"/>
    <col min="10246" max="10246" width="35.28515625" style="25" customWidth="1"/>
    <col min="10247" max="10247" width="9.7109375" style="25" customWidth="1"/>
    <col min="10248" max="10248" width="4.5703125" style="25" customWidth="1"/>
    <col min="10249" max="10493" width="8.85546875" style="25"/>
    <col min="10494" max="10494" width="3.42578125" style="25" customWidth="1"/>
    <col min="10495" max="10495" width="34.85546875" style="25" customWidth="1"/>
    <col min="10496" max="10496" width="32.42578125" style="25" customWidth="1"/>
    <col min="10497" max="10497" width="7.85546875" style="25" customWidth="1"/>
    <col min="10498" max="10498" width="31.5703125" style="25" customWidth="1"/>
    <col min="10499" max="10499" width="7.7109375" style="25" customWidth="1"/>
    <col min="10500" max="10500" width="32.140625" style="25" customWidth="1"/>
    <col min="10501" max="10501" width="7.7109375" style="25" customWidth="1"/>
    <col min="10502" max="10502" width="35.28515625" style="25" customWidth="1"/>
    <col min="10503" max="10503" width="9.7109375" style="25" customWidth="1"/>
    <col min="10504" max="10504" width="4.5703125" style="25" customWidth="1"/>
    <col min="10505" max="10749" width="8.85546875" style="25"/>
    <col min="10750" max="10750" width="3.42578125" style="25" customWidth="1"/>
    <col min="10751" max="10751" width="34.85546875" style="25" customWidth="1"/>
    <col min="10752" max="10752" width="32.42578125" style="25" customWidth="1"/>
    <col min="10753" max="10753" width="7.85546875" style="25" customWidth="1"/>
    <col min="10754" max="10754" width="31.5703125" style="25" customWidth="1"/>
    <col min="10755" max="10755" width="7.7109375" style="25" customWidth="1"/>
    <col min="10756" max="10756" width="32.140625" style="25" customWidth="1"/>
    <col min="10757" max="10757" width="7.7109375" style="25" customWidth="1"/>
    <col min="10758" max="10758" width="35.28515625" style="25" customWidth="1"/>
    <col min="10759" max="10759" width="9.7109375" style="25" customWidth="1"/>
    <col min="10760" max="10760" width="4.5703125" style="25" customWidth="1"/>
    <col min="10761" max="11005" width="8.85546875" style="25"/>
    <col min="11006" max="11006" width="3.42578125" style="25" customWidth="1"/>
    <col min="11007" max="11007" width="34.85546875" style="25" customWidth="1"/>
    <col min="11008" max="11008" width="32.42578125" style="25" customWidth="1"/>
    <col min="11009" max="11009" width="7.85546875" style="25" customWidth="1"/>
    <col min="11010" max="11010" width="31.5703125" style="25" customWidth="1"/>
    <col min="11011" max="11011" width="7.7109375" style="25" customWidth="1"/>
    <col min="11012" max="11012" width="32.140625" style="25" customWidth="1"/>
    <col min="11013" max="11013" width="7.7109375" style="25" customWidth="1"/>
    <col min="11014" max="11014" width="35.28515625" style="25" customWidth="1"/>
    <col min="11015" max="11015" width="9.7109375" style="25" customWidth="1"/>
    <col min="11016" max="11016" width="4.5703125" style="25" customWidth="1"/>
    <col min="11017" max="11261" width="8.85546875" style="25"/>
    <col min="11262" max="11262" width="3.42578125" style="25" customWidth="1"/>
    <col min="11263" max="11263" width="34.85546875" style="25" customWidth="1"/>
    <col min="11264" max="11264" width="32.42578125" style="25" customWidth="1"/>
    <col min="11265" max="11265" width="7.85546875" style="25" customWidth="1"/>
    <col min="11266" max="11266" width="31.5703125" style="25" customWidth="1"/>
    <col min="11267" max="11267" width="7.7109375" style="25" customWidth="1"/>
    <col min="11268" max="11268" width="32.140625" style="25" customWidth="1"/>
    <col min="11269" max="11269" width="7.7109375" style="25" customWidth="1"/>
    <col min="11270" max="11270" width="35.28515625" style="25" customWidth="1"/>
    <col min="11271" max="11271" width="9.7109375" style="25" customWidth="1"/>
    <col min="11272" max="11272" width="4.5703125" style="25" customWidth="1"/>
    <col min="11273" max="11517" width="8.85546875" style="25"/>
    <col min="11518" max="11518" width="3.42578125" style="25" customWidth="1"/>
    <col min="11519" max="11519" width="34.85546875" style="25" customWidth="1"/>
    <col min="11520" max="11520" width="32.42578125" style="25" customWidth="1"/>
    <col min="11521" max="11521" width="7.85546875" style="25" customWidth="1"/>
    <col min="11522" max="11522" width="31.5703125" style="25" customWidth="1"/>
    <col min="11523" max="11523" width="7.7109375" style="25" customWidth="1"/>
    <col min="11524" max="11524" width="32.140625" style="25" customWidth="1"/>
    <col min="11525" max="11525" width="7.7109375" style="25" customWidth="1"/>
    <col min="11526" max="11526" width="35.28515625" style="25" customWidth="1"/>
    <col min="11527" max="11527" width="9.7109375" style="25" customWidth="1"/>
    <col min="11528" max="11528" width="4.5703125" style="25" customWidth="1"/>
    <col min="11529" max="11773" width="8.85546875" style="25"/>
    <col min="11774" max="11774" width="3.42578125" style="25" customWidth="1"/>
    <col min="11775" max="11775" width="34.85546875" style="25" customWidth="1"/>
    <col min="11776" max="11776" width="32.42578125" style="25" customWidth="1"/>
    <col min="11777" max="11777" width="7.85546875" style="25" customWidth="1"/>
    <col min="11778" max="11778" width="31.5703125" style="25" customWidth="1"/>
    <col min="11779" max="11779" width="7.7109375" style="25" customWidth="1"/>
    <col min="11780" max="11780" width="32.140625" style="25" customWidth="1"/>
    <col min="11781" max="11781" width="7.7109375" style="25" customWidth="1"/>
    <col min="11782" max="11782" width="35.28515625" style="25" customWidth="1"/>
    <col min="11783" max="11783" width="9.7109375" style="25" customWidth="1"/>
    <col min="11784" max="11784" width="4.5703125" style="25" customWidth="1"/>
    <col min="11785" max="12029" width="8.85546875" style="25"/>
    <col min="12030" max="12030" width="3.42578125" style="25" customWidth="1"/>
    <col min="12031" max="12031" width="34.85546875" style="25" customWidth="1"/>
    <col min="12032" max="12032" width="32.42578125" style="25" customWidth="1"/>
    <col min="12033" max="12033" width="7.85546875" style="25" customWidth="1"/>
    <col min="12034" max="12034" width="31.5703125" style="25" customWidth="1"/>
    <col min="12035" max="12035" width="7.7109375" style="25" customWidth="1"/>
    <col min="12036" max="12036" width="32.140625" style="25" customWidth="1"/>
    <col min="12037" max="12037" width="7.7109375" style="25" customWidth="1"/>
    <col min="12038" max="12038" width="35.28515625" style="25" customWidth="1"/>
    <col min="12039" max="12039" width="9.7109375" style="25" customWidth="1"/>
    <col min="12040" max="12040" width="4.5703125" style="25" customWidth="1"/>
    <col min="12041" max="12285" width="8.85546875" style="25"/>
    <col min="12286" max="12286" width="3.42578125" style="25" customWidth="1"/>
    <col min="12287" max="12287" width="34.85546875" style="25" customWidth="1"/>
    <col min="12288" max="12288" width="32.42578125" style="25" customWidth="1"/>
    <col min="12289" max="12289" width="7.85546875" style="25" customWidth="1"/>
    <col min="12290" max="12290" width="31.5703125" style="25" customWidth="1"/>
    <col min="12291" max="12291" width="7.7109375" style="25" customWidth="1"/>
    <col min="12292" max="12292" width="32.140625" style="25" customWidth="1"/>
    <col min="12293" max="12293" width="7.7109375" style="25" customWidth="1"/>
    <col min="12294" max="12294" width="35.28515625" style="25" customWidth="1"/>
    <col min="12295" max="12295" width="9.7109375" style="25" customWidth="1"/>
    <col min="12296" max="12296" width="4.5703125" style="25" customWidth="1"/>
    <col min="12297" max="12541" width="8.85546875" style="25"/>
    <col min="12542" max="12542" width="3.42578125" style="25" customWidth="1"/>
    <col min="12543" max="12543" width="34.85546875" style="25" customWidth="1"/>
    <col min="12544" max="12544" width="32.42578125" style="25" customWidth="1"/>
    <col min="12545" max="12545" width="7.85546875" style="25" customWidth="1"/>
    <col min="12546" max="12546" width="31.5703125" style="25" customWidth="1"/>
    <col min="12547" max="12547" width="7.7109375" style="25" customWidth="1"/>
    <col min="12548" max="12548" width="32.140625" style="25" customWidth="1"/>
    <col min="12549" max="12549" width="7.7109375" style="25" customWidth="1"/>
    <col min="12550" max="12550" width="35.28515625" style="25" customWidth="1"/>
    <col min="12551" max="12551" width="9.7109375" style="25" customWidth="1"/>
    <col min="12552" max="12552" width="4.5703125" style="25" customWidth="1"/>
    <col min="12553" max="12797" width="8.85546875" style="25"/>
    <col min="12798" max="12798" width="3.42578125" style="25" customWidth="1"/>
    <col min="12799" max="12799" width="34.85546875" style="25" customWidth="1"/>
    <col min="12800" max="12800" width="32.42578125" style="25" customWidth="1"/>
    <col min="12801" max="12801" width="7.85546875" style="25" customWidth="1"/>
    <col min="12802" max="12802" width="31.5703125" style="25" customWidth="1"/>
    <col min="12803" max="12803" width="7.7109375" style="25" customWidth="1"/>
    <col min="12804" max="12804" width="32.140625" style="25" customWidth="1"/>
    <col min="12805" max="12805" width="7.7109375" style="25" customWidth="1"/>
    <col min="12806" max="12806" width="35.28515625" style="25" customWidth="1"/>
    <col min="12807" max="12807" width="9.7109375" style="25" customWidth="1"/>
    <col min="12808" max="12808" width="4.5703125" style="25" customWidth="1"/>
    <col min="12809" max="13053" width="8.85546875" style="25"/>
    <col min="13054" max="13054" width="3.42578125" style="25" customWidth="1"/>
    <col min="13055" max="13055" width="34.85546875" style="25" customWidth="1"/>
    <col min="13056" max="13056" width="32.42578125" style="25" customWidth="1"/>
    <col min="13057" max="13057" width="7.85546875" style="25" customWidth="1"/>
    <col min="13058" max="13058" width="31.5703125" style="25" customWidth="1"/>
    <col min="13059" max="13059" width="7.7109375" style="25" customWidth="1"/>
    <col min="13060" max="13060" width="32.140625" style="25" customWidth="1"/>
    <col min="13061" max="13061" width="7.7109375" style="25" customWidth="1"/>
    <col min="13062" max="13062" width="35.28515625" style="25" customWidth="1"/>
    <col min="13063" max="13063" width="9.7109375" style="25" customWidth="1"/>
    <col min="13064" max="13064" width="4.5703125" style="25" customWidth="1"/>
    <col min="13065" max="13309" width="8.85546875" style="25"/>
    <col min="13310" max="13310" width="3.42578125" style="25" customWidth="1"/>
    <col min="13311" max="13311" width="34.85546875" style="25" customWidth="1"/>
    <col min="13312" max="13312" width="32.42578125" style="25" customWidth="1"/>
    <col min="13313" max="13313" width="7.85546875" style="25" customWidth="1"/>
    <col min="13314" max="13314" width="31.5703125" style="25" customWidth="1"/>
    <col min="13315" max="13315" width="7.7109375" style="25" customWidth="1"/>
    <col min="13316" max="13316" width="32.140625" style="25" customWidth="1"/>
    <col min="13317" max="13317" width="7.7109375" style="25" customWidth="1"/>
    <col min="13318" max="13318" width="35.28515625" style="25" customWidth="1"/>
    <col min="13319" max="13319" width="9.7109375" style="25" customWidth="1"/>
    <col min="13320" max="13320" width="4.5703125" style="25" customWidth="1"/>
    <col min="13321" max="13565" width="8.85546875" style="25"/>
    <col min="13566" max="13566" width="3.42578125" style="25" customWidth="1"/>
    <col min="13567" max="13567" width="34.85546875" style="25" customWidth="1"/>
    <col min="13568" max="13568" width="32.42578125" style="25" customWidth="1"/>
    <col min="13569" max="13569" width="7.85546875" style="25" customWidth="1"/>
    <col min="13570" max="13570" width="31.5703125" style="25" customWidth="1"/>
    <col min="13571" max="13571" width="7.7109375" style="25" customWidth="1"/>
    <col min="13572" max="13572" width="32.140625" style="25" customWidth="1"/>
    <col min="13573" max="13573" width="7.7109375" style="25" customWidth="1"/>
    <col min="13574" max="13574" width="35.28515625" style="25" customWidth="1"/>
    <col min="13575" max="13575" width="9.7109375" style="25" customWidth="1"/>
    <col min="13576" max="13576" width="4.5703125" style="25" customWidth="1"/>
    <col min="13577" max="13821" width="8.85546875" style="25"/>
    <col min="13822" max="13822" width="3.42578125" style="25" customWidth="1"/>
    <col min="13823" max="13823" width="34.85546875" style="25" customWidth="1"/>
    <col min="13824" max="13824" width="32.42578125" style="25" customWidth="1"/>
    <col min="13825" max="13825" width="7.85546875" style="25" customWidth="1"/>
    <col min="13826" max="13826" width="31.5703125" style="25" customWidth="1"/>
    <col min="13827" max="13827" width="7.7109375" style="25" customWidth="1"/>
    <col min="13828" max="13828" width="32.140625" style="25" customWidth="1"/>
    <col min="13829" max="13829" width="7.7109375" style="25" customWidth="1"/>
    <col min="13830" max="13830" width="35.28515625" style="25" customWidth="1"/>
    <col min="13831" max="13831" width="9.7109375" style="25" customWidth="1"/>
    <col min="13832" max="13832" width="4.5703125" style="25" customWidth="1"/>
    <col min="13833" max="14077" width="8.85546875" style="25"/>
    <col min="14078" max="14078" width="3.42578125" style="25" customWidth="1"/>
    <col min="14079" max="14079" width="34.85546875" style="25" customWidth="1"/>
    <col min="14080" max="14080" width="32.42578125" style="25" customWidth="1"/>
    <col min="14081" max="14081" width="7.85546875" style="25" customWidth="1"/>
    <col min="14082" max="14082" width="31.5703125" style="25" customWidth="1"/>
    <col min="14083" max="14083" width="7.7109375" style="25" customWidth="1"/>
    <col min="14084" max="14084" width="32.140625" style="25" customWidth="1"/>
    <col min="14085" max="14085" width="7.7109375" style="25" customWidth="1"/>
    <col min="14086" max="14086" width="35.28515625" style="25" customWidth="1"/>
    <col min="14087" max="14087" width="9.7109375" style="25" customWidth="1"/>
    <col min="14088" max="14088" width="4.5703125" style="25" customWidth="1"/>
    <col min="14089" max="14333" width="8.85546875" style="25"/>
    <col min="14334" max="14334" width="3.42578125" style="25" customWidth="1"/>
    <col min="14335" max="14335" width="34.85546875" style="25" customWidth="1"/>
    <col min="14336" max="14336" width="32.42578125" style="25" customWidth="1"/>
    <col min="14337" max="14337" width="7.85546875" style="25" customWidth="1"/>
    <col min="14338" max="14338" width="31.5703125" style="25" customWidth="1"/>
    <col min="14339" max="14339" width="7.7109375" style="25" customWidth="1"/>
    <col min="14340" max="14340" width="32.140625" style="25" customWidth="1"/>
    <col min="14341" max="14341" width="7.7109375" style="25" customWidth="1"/>
    <col min="14342" max="14342" width="35.28515625" style="25" customWidth="1"/>
    <col min="14343" max="14343" width="9.7109375" style="25" customWidth="1"/>
    <col min="14344" max="14344" width="4.5703125" style="25" customWidth="1"/>
    <col min="14345" max="14589" width="8.85546875" style="25"/>
    <col min="14590" max="14590" width="3.42578125" style="25" customWidth="1"/>
    <col min="14591" max="14591" width="34.85546875" style="25" customWidth="1"/>
    <col min="14592" max="14592" width="32.42578125" style="25" customWidth="1"/>
    <col min="14593" max="14593" width="7.85546875" style="25" customWidth="1"/>
    <col min="14594" max="14594" width="31.5703125" style="25" customWidth="1"/>
    <col min="14595" max="14595" width="7.7109375" style="25" customWidth="1"/>
    <col min="14596" max="14596" width="32.140625" style="25" customWidth="1"/>
    <col min="14597" max="14597" width="7.7109375" style="25" customWidth="1"/>
    <col min="14598" max="14598" width="35.28515625" style="25" customWidth="1"/>
    <col min="14599" max="14599" width="9.7109375" style="25" customWidth="1"/>
    <col min="14600" max="14600" width="4.5703125" style="25" customWidth="1"/>
    <col min="14601" max="14845" width="8.85546875" style="25"/>
    <col min="14846" max="14846" width="3.42578125" style="25" customWidth="1"/>
    <col min="14847" max="14847" width="34.85546875" style="25" customWidth="1"/>
    <col min="14848" max="14848" width="32.42578125" style="25" customWidth="1"/>
    <col min="14849" max="14849" width="7.85546875" style="25" customWidth="1"/>
    <col min="14850" max="14850" width="31.5703125" style="25" customWidth="1"/>
    <col min="14851" max="14851" width="7.7109375" style="25" customWidth="1"/>
    <col min="14852" max="14852" width="32.140625" style="25" customWidth="1"/>
    <col min="14853" max="14853" width="7.7109375" style="25" customWidth="1"/>
    <col min="14854" max="14854" width="35.28515625" style="25" customWidth="1"/>
    <col min="14855" max="14855" width="9.7109375" style="25" customWidth="1"/>
    <col min="14856" max="14856" width="4.5703125" style="25" customWidth="1"/>
    <col min="14857" max="15101" width="8.85546875" style="25"/>
    <col min="15102" max="15102" width="3.42578125" style="25" customWidth="1"/>
    <col min="15103" max="15103" width="34.85546875" style="25" customWidth="1"/>
    <col min="15104" max="15104" width="32.42578125" style="25" customWidth="1"/>
    <col min="15105" max="15105" width="7.85546875" style="25" customWidth="1"/>
    <col min="15106" max="15106" width="31.5703125" style="25" customWidth="1"/>
    <col min="15107" max="15107" width="7.7109375" style="25" customWidth="1"/>
    <col min="15108" max="15108" width="32.140625" style="25" customWidth="1"/>
    <col min="15109" max="15109" width="7.7109375" style="25" customWidth="1"/>
    <col min="15110" max="15110" width="35.28515625" style="25" customWidth="1"/>
    <col min="15111" max="15111" width="9.7109375" style="25" customWidth="1"/>
    <col min="15112" max="15112" width="4.5703125" style="25" customWidth="1"/>
    <col min="15113" max="15357" width="8.85546875" style="25"/>
    <col min="15358" max="15358" width="3.42578125" style="25" customWidth="1"/>
    <col min="15359" max="15359" width="34.85546875" style="25" customWidth="1"/>
    <col min="15360" max="15360" width="32.42578125" style="25" customWidth="1"/>
    <col min="15361" max="15361" width="7.85546875" style="25" customWidth="1"/>
    <col min="15362" max="15362" width="31.5703125" style="25" customWidth="1"/>
    <col min="15363" max="15363" width="7.7109375" style="25" customWidth="1"/>
    <col min="15364" max="15364" width="32.140625" style="25" customWidth="1"/>
    <col min="15365" max="15365" width="7.7109375" style="25" customWidth="1"/>
    <col min="15366" max="15366" width="35.28515625" style="25" customWidth="1"/>
    <col min="15367" max="15367" width="9.7109375" style="25" customWidth="1"/>
    <col min="15368" max="15368" width="4.5703125" style="25" customWidth="1"/>
    <col min="15369" max="15613" width="8.85546875" style="25"/>
    <col min="15614" max="15614" width="3.42578125" style="25" customWidth="1"/>
    <col min="15615" max="15615" width="34.85546875" style="25" customWidth="1"/>
    <col min="15616" max="15616" width="32.42578125" style="25" customWidth="1"/>
    <col min="15617" max="15617" width="7.85546875" style="25" customWidth="1"/>
    <col min="15618" max="15618" width="31.5703125" style="25" customWidth="1"/>
    <col min="15619" max="15619" width="7.7109375" style="25" customWidth="1"/>
    <col min="15620" max="15620" width="32.140625" style="25" customWidth="1"/>
    <col min="15621" max="15621" width="7.7109375" style="25" customWidth="1"/>
    <col min="15622" max="15622" width="35.28515625" style="25" customWidth="1"/>
    <col min="15623" max="15623" width="9.7109375" style="25" customWidth="1"/>
    <col min="15624" max="15624" width="4.5703125" style="25" customWidth="1"/>
    <col min="15625" max="15869" width="8.85546875" style="25"/>
    <col min="15870" max="15870" width="3.42578125" style="25" customWidth="1"/>
    <col min="15871" max="15871" width="34.85546875" style="25" customWidth="1"/>
    <col min="15872" max="15872" width="32.42578125" style="25" customWidth="1"/>
    <col min="15873" max="15873" width="7.85546875" style="25" customWidth="1"/>
    <col min="15874" max="15874" width="31.5703125" style="25" customWidth="1"/>
    <col min="15875" max="15875" width="7.7109375" style="25" customWidth="1"/>
    <col min="15876" max="15876" width="32.140625" style="25" customWidth="1"/>
    <col min="15877" max="15877" width="7.7109375" style="25" customWidth="1"/>
    <col min="15878" max="15878" width="35.28515625" style="25" customWidth="1"/>
    <col min="15879" max="15879" width="9.7109375" style="25" customWidth="1"/>
    <col min="15880" max="15880" width="4.5703125" style="25" customWidth="1"/>
    <col min="15881" max="16125" width="8.85546875" style="25"/>
    <col min="16126" max="16126" width="3.42578125" style="25" customWidth="1"/>
    <col min="16127" max="16127" width="34.85546875" style="25" customWidth="1"/>
    <col min="16128" max="16128" width="32.42578125" style="25" customWidth="1"/>
    <col min="16129" max="16129" width="7.85546875" style="25" customWidth="1"/>
    <col min="16130" max="16130" width="31.5703125" style="25" customWidth="1"/>
    <col min="16131" max="16131" width="7.7109375" style="25" customWidth="1"/>
    <col min="16132" max="16132" width="32.140625" style="25" customWidth="1"/>
    <col min="16133" max="16133" width="7.7109375" style="25" customWidth="1"/>
    <col min="16134" max="16134" width="35.28515625" style="25" customWidth="1"/>
    <col min="16135" max="16135" width="9.7109375" style="25" customWidth="1"/>
    <col min="16136" max="16136" width="4.5703125" style="25" customWidth="1"/>
    <col min="16137" max="16384" width="8.85546875" style="25"/>
  </cols>
  <sheetData>
    <row r="1" spans="1:9" ht="24" customHeight="1">
      <c r="A1" s="275" t="s">
        <v>71</v>
      </c>
      <c r="B1" s="275"/>
      <c r="C1" s="275"/>
      <c r="D1" s="275"/>
      <c r="E1" s="275"/>
      <c r="F1" s="275"/>
      <c r="G1" s="275"/>
      <c r="H1" s="275"/>
      <c r="I1" s="275"/>
    </row>
    <row r="2" spans="1:9" ht="21.6" customHeight="1">
      <c r="A2" s="276" t="s">
        <v>135</v>
      </c>
      <c r="B2" s="276"/>
      <c r="C2" s="276"/>
      <c r="D2" s="276"/>
      <c r="E2" s="276"/>
      <c r="F2" s="276"/>
      <c r="G2" s="276"/>
      <c r="H2" s="276"/>
      <c r="I2" s="276"/>
    </row>
    <row r="3" spans="1:9" ht="21" customHeight="1" thickBot="1">
      <c r="A3" s="272" t="s">
        <v>119</v>
      </c>
      <c r="B3" s="272"/>
      <c r="C3" s="272"/>
      <c r="D3" s="272"/>
      <c r="E3" s="272"/>
      <c r="F3" s="272"/>
      <c r="G3" s="272"/>
      <c r="H3" s="272"/>
      <c r="I3" s="272"/>
    </row>
    <row r="4" spans="1:9" s="40" customFormat="1" ht="23.25" customHeight="1" thickBot="1">
      <c r="A4" s="255" t="s">
        <v>16</v>
      </c>
      <c r="B4" s="256"/>
      <c r="C4" s="256"/>
      <c r="D4" s="256"/>
      <c r="E4" s="256"/>
      <c r="F4" s="256"/>
      <c r="G4" s="256"/>
      <c r="H4" s="256"/>
      <c r="I4" s="257"/>
    </row>
    <row r="5" spans="1:9" s="40" customFormat="1" ht="24" customHeight="1" thickBot="1">
      <c r="A5" s="232" t="s">
        <v>0</v>
      </c>
      <c r="B5" s="233"/>
      <c r="C5" s="232" t="s">
        <v>50</v>
      </c>
      <c r="D5" s="258"/>
      <c r="E5" s="254"/>
      <c r="F5" s="254"/>
      <c r="G5" s="254"/>
      <c r="H5" s="254"/>
      <c r="I5" s="248" t="s">
        <v>126</v>
      </c>
    </row>
    <row r="6" spans="1:9" s="40" customFormat="1" ht="24" customHeight="1" thickBot="1">
      <c r="A6" s="234"/>
      <c r="B6" s="235"/>
      <c r="C6" s="234"/>
      <c r="D6" s="259"/>
      <c r="E6" s="250" t="s">
        <v>124</v>
      </c>
      <c r="F6" s="251"/>
      <c r="G6" s="252" t="s">
        <v>125</v>
      </c>
      <c r="H6" s="253"/>
      <c r="I6" s="249"/>
    </row>
    <row r="7" spans="1:9" s="24" customFormat="1" ht="32.25" customHeight="1">
      <c r="A7" s="102" t="s">
        <v>1</v>
      </c>
      <c r="B7" s="2" t="s">
        <v>72</v>
      </c>
      <c r="C7" s="293">
        <f>C8+C9+C15+C17+C18</f>
        <v>17492</v>
      </c>
      <c r="D7" s="294"/>
      <c r="E7" s="293">
        <f>E8+E9+E15+E17+E18</f>
        <v>17492</v>
      </c>
      <c r="F7" s="294"/>
      <c r="G7" s="293">
        <f t="shared" ref="G7" si="0">G8+G9+G15+G17+G18</f>
        <v>9098</v>
      </c>
      <c r="H7" s="294"/>
      <c r="I7" s="206">
        <f>G7/E7%</f>
        <v>52.012348502172422</v>
      </c>
    </row>
    <row r="8" spans="1:9" s="66" customFormat="1" ht="33.75" customHeight="1">
      <c r="A8" s="144" t="s">
        <v>2</v>
      </c>
      <c r="B8" s="65" t="s">
        <v>31</v>
      </c>
      <c r="C8" s="247">
        <v>0</v>
      </c>
      <c r="D8" s="247"/>
      <c r="E8" s="247">
        <v>0</v>
      </c>
      <c r="F8" s="247"/>
      <c r="G8" s="247">
        <v>0</v>
      </c>
      <c r="H8" s="247"/>
      <c r="I8" s="145"/>
    </row>
    <row r="9" spans="1:9" s="66" customFormat="1" ht="21.75" customHeight="1">
      <c r="A9" s="146" t="s">
        <v>17</v>
      </c>
      <c r="B9" s="67" t="s">
        <v>32</v>
      </c>
      <c r="C9" s="244">
        <f>C10+C12</f>
        <v>14002</v>
      </c>
      <c r="D9" s="229"/>
      <c r="E9" s="244">
        <f>E10+E12</f>
        <v>14002</v>
      </c>
      <c r="F9" s="229"/>
      <c r="G9" s="244">
        <f>G10+G12</f>
        <v>7278</v>
      </c>
      <c r="H9" s="229"/>
      <c r="I9" s="201">
        <f>G9/E9%</f>
        <v>51.978288815883438</v>
      </c>
    </row>
    <row r="10" spans="1:9" s="24" customFormat="1" ht="18" customHeight="1">
      <c r="A10" s="104"/>
      <c r="B10" s="47" t="s">
        <v>80</v>
      </c>
      <c r="C10" s="240">
        <f>SUM(D11)</f>
        <v>43</v>
      </c>
      <c r="D10" s="241"/>
      <c r="E10" s="240">
        <f>SUM(F11)</f>
        <v>43</v>
      </c>
      <c r="F10" s="241"/>
      <c r="G10" s="240">
        <v>0</v>
      </c>
      <c r="H10" s="241"/>
      <c r="I10" s="202">
        <f>G10/E10%</f>
        <v>0</v>
      </c>
    </row>
    <row r="11" spans="1:9" s="24" customFormat="1" ht="18" customHeight="1">
      <c r="A11" s="104"/>
      <c r="B11" s="5"/>
      <c r="C11" s="4" t="s">
        <v>63</v>
      </c>
      <c r="D11" s="8">
        <v>43</v>
      </c>
      <c r="E11" s="138"/>
      <c r="F11" s="139">
        <v>43</v>
      </c>
      <c r="G11" s="4" t="s">
        <v>63</v>
      </c>
      <c r="H11" s="139"/>
      <c r="I11" s="203">
        <f>H11/F11%</f>
        <v>0</v>
      </c>
    </row>
    <row r="12" spans="1:9" s="24" customFormat="1" ht="18" customHeight="1">
      <c r="A12" s="104"/>
      <c r="B12" s="47" t="s">
        <v>81</v>
      </c>
      <c r="C12" s="238">
        <f>SUM(D13:D14)</f>
        <v>13959</v>
      </c>
      <c r="D12" s="239"/>
      <c r="E12" s="238">
        <f>SUM(F13:F14)</f>
        <v>13959</v>
      </c>
      <c r="F12" s="239"/>
      <c r="G12" s="238">
        <f>SUM(H13:H14)</f>
        <v>7278</v>
      </c>
      <c r="H12" s="239"/>
      <c r="I12" s="204">
        <f>H12/E12%</f>
        <v>0</v>
      </c>
    </row>
    <row r="13" spans="1:9" s="24" customFormat="1" ht="18" customHeight="1">
      <c r="A13" s="104"/>
      <c r="B13" s="47"/>
      <c r="C13" s="4" t="s">
        <v>75</v>
      </c>
      <c r="D13" s="8">
        <v>7373</v>
      </c>
      <c r="E13" s="138"/>
      <c r="F13" s="139">
        <v>7373</v>
      </c>
      <c r="G13" s="4" t="s">
        <v>75</v>
      </c>
      <c r="H13" s="139">
        <v>3594</v>
      </c>
      <c r="I13" s="203">
        <f>H13/F13%</f>
        <v>48.745422487454221</v>
      </c>
    </row>
    <row r="14" spans="1:9" s="24" customFormat="1" ht="18" customHeight="1">
      <c r="A14" s="104"/>
      <c r="B14" s="47"/>
      <c r="C14" s="4" t="s">
        <v>82</v>
      </c>
      <c r="D14" s="8">
        <v>6586</v>
      </c>
      <c r="E14" s="138"/>
      <c r="F14" s="139">
        <v>6586</v>
      </c>
      <c r="G14" s="4" t="s">
        <v>82</v>
      </c>
      <c r="H14" s="139">
        <v>3684</v>
      </c>
      <c r="I14" s="203">
        <f>H14/F14%</f>
        <v>55.936835712116611</v>
      </c>
    </row>
    <row r="15" spans="1:9" s="66" customFormat="1" ht="21.75" customHeight="1">
      <c r="A15" s="146" t="s">
        <v>19</v>
      </c>
      <c r="B15" s="65" t="s">
        <v>22</v>
      </c>
      <c r="C15" s="228">
        <f>D16</f>
        <v>3490</v>
      </c>
      <c r="D15" s="229"/>
      <c r="E15" s="228">
        <f>F16</f>
        <v>3490</v>
      </c>
      <c r="F15" s="229"/>
      <c r="G15" s="228">
        <f>H16</f>
        <v>1820</v>
      </c>
      <c r="H15" s="229"/>
      <c r="I15" s="201">
        <f>G15/E15%</f>
        <v>52.148997134670488</v>
      </c>
    </row>
    <row r="16" spans="1:9" s="66" customFormat="1" ht="21.75" customHeight="1">
      <c r="A16" s="146"/>
      <c r="B16" s="47" t="s">
        <v>81</v>
      </c>
      <c r="C16" s="73" t="s">
        <v>83</v>
      </c>
      <c r="D16" s="74">
        <v>3490</v>
      </c>
      <c r="E16" s="140"/>
      <c r="F16" s="74">
        <v>3490</v>
      </c>
      <c r="G16" s="73" t="s">
        <v>83</v>
      </c>
      <c r="H16" s="141">
        <v>1820</v>
      </c>
      <c r="I16" s="205">
        <f>H16/F16%</f>
        <v>52.148997134670488</v>
      </c>
    </row>
    <row r="17" spans="1:9" s="66" customFormat="1" ht="21.75" customHeight="1">
      <c r="A17" s="146" t="s">
        <v>18</v>
      </c>
      <c r="B17" s="67" t="s">
        <v>85</v>
      </c>
      <c r="C17" s="228">
        <v>0</v>
      </c>
      <c r="D17" s="229"/>
      <c r="E17" s="228">
        <v>0</v>
      </c>
      <c r="F17" s="229"/>
      <c r="G17" s="228">
        <v>0</v>
      </c>
      <c r="H17" s="229"/>
      <c r="I17" s="145">
        <v>0</v>
      </c>
    </row>
    <row r="18" spans="1:9" s="76" customFormat="1" ht="35.25" customHeight="1">
      <c r="A18" s="150" t="s">
        <v>47</v>
      </c>
      <c r="B18" s="75" t="s">
        <v>87</v>
      </c>
      <c r="C18" s="292">
        <v>0</v>
      </c>
      <c r="D18" s="289"/>
      <c r="E18" s="292">
        <v>0</v>
      </c>
      <c r="F18" s="289"/>
      <c r="G18" s="292">
        <v>0</v>
      </c>
      <c r="H18" s="289"/>
      <c r="I18" s="151">
        <v>0</v>
      </c>
    </row>
    <row r="19" spans="1:9" s="78" customFormat="1" ht="33" customHeight="1">
      <c r="A19" s="152" t="s">
        <v>4</v>
      </c>
      <c r="B19" s="77" t="s">
        <v>88</v>
      </c>
      <c r="C19" s="286">
        <f>C20+C21+C22</f>
        <v>0</v>
      </c>
      <c r="D19" s="287"/>
      <c r="E19" s="286">
        <f>E20+E21+E22</f>
        <v>0</v>
      </c>
      <c r="F19" s="287"/>
      <c r="G19" s="286">
        <f t="shared" ref="G19" si="1">G20+G21+G22</f>
        <v>0</v>
      </c>
      <c r="H19" s="287"/>
      <c r="I19" s="153">
        <v>0</v>
      </c>
    </row>
    <row r="20" spans="1:9" s="76" customFormat="1" ht="32.25" customHeight="1">
      <c r="A20" s="154" t="s">
        <v>20</v>
      </c>
      <c r="B20" s="75" t="s">
        <v>8</v>
      </c>
      <c r="C20" s="288">
        <v>0</v>
      </c>
      <c r="D20" s="289"/>
      <c r="E20" s="288">
        <v>0</v>
      </c>
      <c r="F20" s="289"/>
      <c r="G20" s="288">
        <v>0</v>
      </c>
      <c r="H20" s="289"/>
      <c r="I20" s="155">
        <v>0</v>
      </c>
    </row>
    <row r="21" spans="1:9" s="66" customFormat="1" ht="29.25" customHeight="1">
      <c r="A21" s="175" t="s">
        <v>17</v>
      </c>
      <c r="B21" s="92" t="s">
        <v>90</v>
      </c>
      <c r="C21" s="228">
        <v>0</v>
      </c>
      <c r="D21" s="229"/>
      <c r="E21" s="228">
        <v>0</v>
      </c>
      <c r="F21" s="229"/>
      <c r="G21" s="228">
        <v>0</v>
      </c>
      <c r="H21" s="229"/>
      <c r="I21" s="145">
        <v>0</v>
      </c>
    </row>
    <row r="22" spans="1:9" s="66" customFormat="1" ht="36" customHeight="1">
      <c r="A22" s="157" t="s">
        <v>38</v>
      </c>
      <c r="B22" s="65" t="s">
        <v>92</v>
      </c>
      <c r="C22" s="284">
        <v>0</v>
      </c>
      <c r="D22" s="285"/>
      <c r="E22" s="284">
        <v>0</v>
      </c>
      <c r="F22" s="285"/>
      <c r="G22" s="284">
        <v>0</v>
      </c>
      <c r="H22" s="285"/>
      <c r="I22" s="158">
        <v>0</v>
      </c>
    </row>
    <row r="23" spans="1:9" s="66" customFormat="1" ht="30.75" customHeight="1">
      <c r="A23" s="144" t="s">
        <v>5</v>
      </c>
      <c r="B23" s="65" t="s">
        <v>95</v>
      </c>
      <c r="C23" s="228">
        <f>C24+C25+C26</f>
        <v>0</v>
      </c>
      <c r="D23" s="229"/>
      <c r="E23" s="228">
        <f>E24+E25+E26</f>
        <v>0</v>
      </c>
      <c r="F23" s="229"/>
      <c r="G23" s="228">
        <f>G24+G25+G26</f>
        <v>0</v>
      </c>
      <c r="H23" s="229"/>
      <c r="I23" s="145">
        <v>0</v>
      </c>
    </row>
    <row r="24" spans="1:9" s="66" customFormat="1" ht="33.75" customHeight="1">
      <c r="A24" s="144" t="s">
        <v>20</v>
      </c>
      <c r="B24" s="82" t="s">
        <v>96</v>
      </c>
      <c r="C24" s="228">
        <v>0</v>
      </c>
      <c r="D24" s="229"/>
      <c r="E24" s="228">
        <v>0</v>
      </c>
      <c r="F24" s="229"/>
      <c r="G24" s="228">
        <v>0</v>
      </c>
      <c r="H24" s="229"/>
      <c r="I24" s="145">
        <v>0</v>
      </c>
    </row>
    <row r="25" spans="1:9" s="66" customFormat="1" ht="33" customHeight="1">
      <c r="A25" s="124" t="s">
        <v>17</v>
      </c>
      <c r="B25" s="82" t="s">
        <v>37</v>
      </c>
      <c r="C25" s="277">
        <v>0</v>
      </c>
      <c r="D25" s="262"/>
      <c r="E25" s="277">
        <v>0</v>
      </c>
      <c r="F25" s="262"/>
      <c r="G25" s="277">
        <v>0</v>
      </c>
      <c r="H25" s="262"/>
      <c r="I25" s="159">
        <v>0</v>
      </c>
    </row>
    <row r="26" spans="1:9" s="66" customFormat="1" ht="33" customHeight="1">
      <c r="A26" s="124" t="s">
        <v>19</v>
      </c>
      <c r="B26" s="82" t="s">
        <v>105</v>
      </c>
      <c r="C26" s="277">
        <f>SUM(D27:D27)</f>
        <v>0</v>
      </c>
      <c r="D26" s="262"/>
      <c r="E26" s="277">
        <f>SUM(F27:F27)</f>
        <v>0</v>
      </c>
      <c r="F26" s="262"/>
      <c r="G26" s="277">
        <f>SUM(H27:H27)</f>
        <v>0</v>
      </c>
      <c r="H26" s="262"/>
      <c r="I26" s="159">
        <v>0</v>
      </c>
    </row>
    <row r="27" spans="1:9" s="24" customFormat="1" ht="18" customHeight="1">
      <c r="A27" s="121"/>
      <c r="B27" s="3"/>
      <c r="C27" s="1"/>
      <c r="D27" s="8"/>
      <c r="E27" s="1"/>
      <c r="F27" s="8"/>
      <c r="G27" s="1"/>
      <c r="H27" s="8"/>
      <c r="I27" s="108">
        <v>0</v>
      </c>
    </row>
    <row r="28" spans="1:9" s="78" customFormat="1" ht="30.75" customHeight="1">
      <c r="A28" s="161" t="s">
        <v>9</v>
      </c>
      <c r="B28" s="77" t="s">
        <v>106</v>
      </c>
      <c r="C28" s="230">
        <f>C29+C31</f>
        <v>0</v>
      </c>
      <c r="D28" s="231"/>
      <c r="E28" s="230">
        <f>E29+E31</f>
        <v>0</v>
      </c>
      <c r="F28" s="231"/>
      <c r="G28" s="230">
        <f>G29+G31</f>
        <v>0</v>
      </c>
      <c r="H28" s="231"/>
      <c r="I28" s="162">
        <v>0</v>
      </c>
    </row>
    <row r="29" spans="1:9" s="66" customFormat="1" ht="23.25" customHeight="1">
      <c r="A29" s="144" t="s">
        <v>2</v>
      </c>
      <c r="B29" s="91" t="s">
        <v>33</v>
      </c>
      <c r="C29" s="228">
        <f>SUM(D30:D30)</f>
        <v>0</v>
      </c>
      <c r="D29" s="229"/>
      <c r="E29" s="228">
        <f>SUM(F30:F30)</f>
        <v>0</v>
      </c>
      <c r="F29" s="229"/>
      <c r="G29" s="228">
        <f>SUM(H30:H30)</f>
        <v>0</v>
      </c>
      <c r="H29" s="229"/>
      <c r="I29" s="145">
        <v>0</v>
      </c>
    </row>
    <row r="30" spans="1:9" s="24" customFormat="1" ht="18" customHeight="1">
      <c r="A30" s="121"/>
      <c r="B30" s="51"/>
      <c r="C30" s="16"/>
      <c r="D30" s="88"/>
      <c r="E30" s="16"/>
      <c r="F30" s="88"/>
      <c r="G30" s="16"/>
      <c r="H30" s="88"/>
      <c r="I30" s="164"/>
    </row>
    <row r="31" spans="1:9" s="78" customFormat="1" ht="24" customHeight="1">
      <c r="A31" s="161" t="s">
        <v>3</v>
      </c>
      <c r="B31" s="77" t="s">
        <v>34</v>
      </c>
      <c r="C31" s="230">
        <v>0</v>
      </c>
      <c r="D31" s="231"/>
      <c r="E31" s="230">
        <v>0</v>
      </c>
      <c r="F31" s="231"/>
      <c r="G31" s="230">
        <v>0</v>
      </c>
      <c r="H31" s="231"/>
      <c r="I31" s="162">
        <v>0</v>
      </c>
    </row>
    <row r="32" spans="1:9" s="78" customFormat="1" ht="24" customHeight="1" thickBot="1">
      <c r="A32" s="165"/>
      <c r="B32" s="166"/>
      <c r="C32" s="167"/>
      <c r="D32" s="168"/>
      <c r="E32" s="167"/>
      <c r="F32" s="168"/>
      <c r="G32" s="167"/>
      <c r="H32" s="168"/>
      <c r="I32" s="169"/>
    </row>
    <row r="33" spans="1:9" s="40" customFormat="1" ht="24" customHeight="1" thickBot="1">
      <c r="A33" s="232" t="s">
        <v>123</v>
      </c>
      <c r="B33" s="233"/>
      <c r="C33" s="232" t="s">
        <v>50</v>
      </c>
      <c r="D33" s="258"/>
      <c r="E33" s="254"/>
      <c r="F33" s="254"/>
      <c r="G33" s="254"/>
      <c r="H33" s="254"/>
      <c r="I33" s="248" t="s">
        <v>126</v>
      </c>
    </row>
    <row r="34" spans="1:9" s="40" customFormat="1" ht="24" customHeight="1" thickBot="1">
      <c r="A34" s="234"/>
      <c r="B34" s="235"/>
      <c r="C34" s="234"/>
      <c r="D34" s="259"/>
      <c r="E34" s="250" t="s">
        <v>124</v>
      </c>
      <c r="F34" s="251"/>
      <c r="G34" s="252" t="s">
        <v>125</v>
      </c>
      <c r="H34" s="253"/>
      <c r="I34" s="249"/>
    </row>
    <row r="35" spans="1:9" s="78" customFormat="1" ht="30.6" customHeight="1">
      <c r="A35" s="170" t="s">
        <v>6</v>
      </c>
      <c r="B35" s="89" t="s">
        <v>111</v>
      </c>
      <c r="C35" s="282">
        <v>0</v>
      </c>
      <c r="D35" s="283"/>
      <c r="E35" s="282">
        <v>0</v>
      </c>
      <c r="F35" s="283"/>
      <c r="G35" s="282">
        <v>0</v>
      </c>
      <c r="H35" s="283"/>
      <c r="I35" s="162">
        <v>0</v>
      </c>
    </row>
    <row r="36" spans="1:9" s="24" customFormat="1" ht="33.6" customHeight="1">
      <c r="A36" s="134"/>
      <c r="B36" s="15" t="s">
        <v>29</v>
      </c>
      <c r="C36" s="263">
        <f>C7+C19+C23+C28+C35</f>
        <v>17492</v>
      </c>
      <c r="D36" s="264"/>
      <c r="E36" s="263">
        <f>E7+E19+E23+E28+E35</f>
        <v>17492</v>
      </c>
      <c r="F36" s="264"/>
      <c r="G36" s="263">
        <f>G7+G19+G23+G28+G35</f>
        <v>9098</v>
      </c>
      <c r="H36" s="264"/>
      <c r="I36" s="196">
        <f>G36/E36%</f>
        <v>52.012348502172422</v>
      </c>
    </row>
    <row r="37" spans="1:9" s="24" customFormat="1" ht="24" customHeight="1">
      <c r="A37" s="135"/>
      <c r="B37" s="9" t="s">
        <v>14</v>
      </c>
      <c r="C37" s="278"/>
      <c r="D37" s="279"/>
      <c r="E37" s="278"/>
      <c r="F37" s="279"/>
      <c r="G37" s="278"/>
      <c r="H37" s="279"/>
      <c r="I37" s="171"/>
    </row>
    <row r="38" spans="1:9" s="24" customFormat="1" ht="24" customHeight="1">
      <c r="A38" s="119"/>
      <c r="B38" s="11" t="s">
        <v>36</v>
      </c>
      <c r="C38" s="280"/>
      <c r="D38" s="281"/>
      <c r="E38" s="280"/>
      <c r="F38" s="281"/>
      <c r="G38" s="280"/>
      <c r="H38" s="281"/>
      <c r="I38" s="171"/>
    </row>
    <row r="39" spans="1:9" s="24" customFormat="1" ht="30" customHeight="1" thickBot="1">
      <c r="A39" s="136"/>
      <c r="B39" s="137" t="s">
        <v>15</v>
      </c>
      <c r="C39" s="269">
        <f>SUM(C36:D38)</f>
        <v>17492</v>
      </c>
      <c r="D39" s="270"/>
      <c r="E39" s="269">
        <f>SUM(E36:F38)</f>
        <v>17492</v>
      </c>
      <c r="F39" s="270"/>
      <c r="G39" s="269">
        <f>SUM(G36:H38)</f>
        <v>9098</v>
      </c>
      <c r="H39" s="270"/>
      <c r="I39" s="197">
        <f>G39/E39%</f>
        <v>52.012348502172422</v>
      </c>
    </row>
    <row r="40" spans="1:9" s="24" customFormat="1" ht="13.15" customHeight="1">
      <c r="A40" s="17"/>
      <c r="B40" s="17"/>
    </row>
    <row r="41" spans="1:9" s="24" customFormat="1">
      <c r="A41" s="17"/>
      <c r="B41" s="17"/>
    </row>
    <row r="42" spans="1:9" s="24" customFormat="1" ht="25.15" customHeight="1">
      <c r="A42" s="17"/>
      <c r="B42" s="17"/>
    </row>
    <row r="43" spans="1:9" s="24" customFormat="1">
      <c r="A43" s="17"/>
      <c r="B43" s="17"/>
    </row>
    <row r="44" spans="1:9" s="24" customForma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 ht="13.15" customHeigh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>
      <c r="A52" s="17"/>
      <c r="B52" s="17"/>
    </row>
    <row r="53" spans="1:2" s="24" customFormat="1" ht="13.15" customHeight="1">
      <c r="A53" s="17"/>
      <c r="B53" s="17"/>
    </row>
    <row r="54" spans="1:2" s="24" customFormat="1">
      <c r="A54" s="17"/>
      <c r="B54" s="17"/>
    </row>
    <row r="55" spans="1:2" s="24" customFormat="1" ht="13.15" customHeigh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>
      <c r="A58" s="17"/>
      <c r="B58" s="17"/>
    </row>
    <row r="59" spans="1:2" s="24" customFormat="1" ht="14.45" customHeigh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>
      <c r="A63" s="17"/>
      <c r="B63" s="17"/>
    </row>
    <row r="64" spans="1:2" s="24" customFormat="1" ht="13.15" customHeigh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>
      <c r="A69" s="17"/>
      <c r="B69" s="17"/>
    </row>
    <row r="70" spans="1:2" s="24" customFormat="1" ht="13.15" customHeight="1">
      <c r="A70" s="17"/>
      <c r="B70" s="17"/>
    </row>
    <row r="71" spans="1:2" s="24" customFormat="1">
      <c r="A71" s="17"/>
      <c r="B71" s="17"/>
    </row>
    <row r="72" spans="1:2" s="24" customFormat="1" ht="13.15" customHeigh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>
      <c r="A75" s="17"/>
      <c r="B75" s="17"/>
    </row>
    <row r="76" spans="1:2" s="24" customFormat="1" ht="13.15" customHeight="1">
      <c r="A76" s="17"/>
      <c r="B76" s="17"/>
    </row>
    <row r="77" spans="1:2" s="24" customFormat="1" ht="28.9" customHeight="1">
      <c r="A77" s="17"/>
      <c r="B77" s="17"/>
    </row>
    <row r="78" spans="1:2" s="24" customFormat="1">
      <c r="A78" s="17"/>
      <c r="B78" s="17"/>
    </row>
    <row r="79" spans="1:2" s="24" customFormat="1" ht="28.9" customHeight="1">
      <c r="A79" s="17"/>
      <c r="B79" s="17"/>
    </row>
    <row r="80" spans="1:2" s="24" customFormat="1">
      <c r="A80" s="17"/>
      <c r="B80" s="17"/>
    </row>
    <row r="81" spans="1:2" s="24" customFormat="1" ht="15" customHeight="1">
      <c r="A81" s="17"/>
      <c r="B81" s="17"/>
    </row>
    <row r="82" spans="1:2" s="24" customFormat="1">
      <c r="A82" s="17"/>
      <c r="B82" s="17"/>
    </row>
    <row r="83" spans="1:2" s="24" customFormat="1" ht="26.45" customHeight="1">
      <c r="A83" s="17"/>
      <c r="B83" s="17"/>
    </row>
    <row r="84" spans="1:2" s="24" customFormat="1" ht="146.44999999999999" customHeight="1">
      <c r="A84" s="17"/>
      <c r="B84" s="17"/>
    </row>
    <row r="85" spans="1:2" s="24" customFormat="1">
      <c r="A85" s="17"/>
      <c r="B85" s="17"/>
    </row>
    <row r="86" spans="1:2" s="24" customFormat="1" ht="13.15" customHeigh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>
      <c r="A89" s="17"/>
      <c r="B89" s="17"/>
    </row>
    <row r="90" spans="1:2" s="24" customFormat="1" ht="27.6" customHeigh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>
      <c r="A93" s="17"/>
      <c r="B93" s="17"/>
    </row>
    <row r="94" spans="1:2" s="24" customFormat="1" ht="13.15" customHeight="1">
      <c r="A94" s="17"/>
      <c r="B94" s="17"/>
    </row>
    <row r="95" spans="1:2" s="24" customFormat="1" ht="13.15" customHeight="1">
      <c r="A95" s="17"/>
      <c r="B95" s="17"/>
    </row>
    <row r="96" spans="1:2" s="24" customFormat="1">
      <c r="A96" s="17"/>
      <c r="B96" s="17"/>
    </row>
    <row r="97" spans="1:2" s="24" customFormat="1">
      <c r="A97" s="17"/>
      <c r="B97" s="17"/>
    </row>
    <row r="98" spans="1:2" s="24" customFormat="1" ht="13.15" customHeight="1">
      <c r="A98" s="17"/>
      <c r="B98" s="17"/>
    </row>
    <row r="99" spans="1:2" s="24" customFormat="1">
      <c r="A99" s="17"/>
      <c r="B99" s="17"/>
    </row>
    <row r="100" spans="1:2" s="24" customFormat="1">
      <c r="A100" s="17"/>
      <c r="B100" s="17"/>
    </row>
    <row r="101" spans="1:2" s="24" customFormat="1" ht="27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 ht="13.15" customHeigh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6" spans="1:2" s="24" customFormat="1">
      <c r="A106" s="17"/>
      <c r="B106" s="17"/>
    </row>
    <row r="108" spans="1:2" ht="13.15" customHeight="1"/>
    <row r="115" spans="3:9" s="17" customFormat="1" ht="13.15" customHeight="1">
      <c r="C115" s="25"/>
      <c r="D115" s="25"/>
      <c r="E115" s="25"/>
      <c r="F115" s="25"/>
      <c r="G115" s="25"/>
      <c r="H115" s="25"/>
      <c r="I115" s="25"/>
    </row>
    <row r="117" spans="3:9" s="17" customFormat="1" ht="15.6" customHeight="1">
      <c r="C117" s="25"/>
      <c r="D117" s="25"/>
      <c r="E117" s="25"/>
      <c r="F117" s="25"/>
      <c r="G117" s="25"/>
      <c r="H117" s="25"/>
      <c r="I117" s="25"/>
    </row>
    <row r="118" spans="3:9" s="17" customFormat="1" ht="10.15" customHeight="1">
      <c r="C118" s="25"/>
      <c r="D118" s="25"/>
      <c r="E118" s="25"/>
      <c r="F118" s="25"/>
      <c r="G118" s="25"/>
      <c r="H118" s="25"/>
      <c r="I118" s="25"/>
    </row>
    <row r="119" spans="3:9" s="17" customFormat="1" ht="13.15" customHeight="1">
      <c r="C119" s="25"/>
      <c r="D119" s="25"/>
      <c r="E119" s="25"/>
      <c r="F119" s="25"/>
      <c r="G119" s="25"/>
      <c r="H119" s="25"/>
      <c r="I119" s="25"/>
    </row>
    <row r="120" spans="3:9" s="17" customFormat="1" ht="13.15" customHeight="1">
      <c r="C120" s="25"/>
      <c r="D120" s="25"/>
      <c r="E120" s="25"/>
      <c r="F120" s="25"/>
      <c r="G120" s="25"/>
      <c r="H120" s="25"/>
      <c r="I120" s="25"/>
    </row>
    <row r="121" spans="3:9" s="17" customFormat="1" ht="22.9" customHeight="1">
      <c r="C121" s="25"/>
      <c r="D121" s="25"/>
      <c r="E121" s="25"/>
      <c r="F121" s="25"/>
      <c r="G121" s="25"/>
      <c r="H121" s="25"/>
      <c r="I121" s="25"/>
    </row>
    <row r="122" spans="3:9" s="17" customFormat="1" ht="15.6" customHeight="1">
      <c r="C122" s="25"/>
      <c r="D122" s="25"/>
      <c r="E122" s="25"/>
      <c r="F122" s="25"/>
      <c r="G122" s="25"/>
      <c r="H122" s="25"/>
      <c r="I122" s="25"/>
    </row>
    <row r="123" spans="3:9" s="17" customFormat="1" ht="27" customHeight="1">
      <c r="C123" s="25"/>
      <c r="D123" s="25"/>
      <c r="E123" s="25"/>
      <c r="F123" s="25"/>
      <c r="G123" s="25"/>
      <c r="H123" s="25"/>
      <c r="I123" s="25"/>
    </row>
    <row r="124" spans="3:9" s="17" customFormat="1" ht="25.9" customHeight="1">
      <c r="C124" s="25"/>
      <c r="D124" s="25"/>
      <c r="E124" s="25"/>
      <c r="F124" s="25"/>
      <c r="G124" s="25"/>
      <c r="H124" s="25"/>
      <c r="I124" s="25"/>
    </row>
    <row r="125" spans="3:9" s="17" customFormat="1" ht="27" customHeight="1">
      <c r="C125" s="25"/>
      <c r="D125" s="25"/>
      <c r="E125" s="25"/>
      <c r="F125" s="25"/>
      <c r="G125" s="25"/>
      <c r="H125" s="25"/>
      <c r="I125" s="25"/>
    </row>
    <row r="126" spans="3:9" s="17" customFormat="1" ht="26.45" customHeight="1">
      <c r="C126" s="25"/>
      <c r="D126" s="25"/>
      <c r="E126" s="25"/>
      <c r="F126" s="25"/>
      <c r="G126" s="25"/>
      <c r="H126" s="25"/>
      <c r="I126" s="25"/>
    </row>
    <row r="127" spans="3:9" s="17" customFormat="1" ht="13.15" customHeight="1">
      <c r="C127" s="25"/>
      <c r="D127" s="25"/>
      <c r="E127" s="25"/>
      <c r="F127" s="25"/>
      <c r="G127" s="25"/>
      <c r="H127" s="25"/>
      <c r="I127" s="25"/>
    </row>
    <row r="129" spans="3:9" s="17" customFormat="1" ht="85.9" customHeight="1">
      <c r="C129" s="25"/>
      <c r="D129" s="25"/>
      <c r="E129" s="25"/>
      <c r="F129" s="25"/>
      <c r="G129" s="25"/>
      <c r="H129" s="25"/>
      <c r="I129" s="25"/>
    </row>
    <row r="132" spans="3:9" s="17" customFormat="1" ht="13.15" customHeight="1">
      <c r="C132" s="25"/>
      <c r="D132" s="25"/>
      <c r="E132" s="25"/>
      <c r="F132" s="25"/>
      <c r="G132" s="25"/>
      <c r="H132" s="25"/>
      <c r="I132" s="25"/>
    </row>
    <row r="134" spans="3:9" s="17" customFormat="1" ht="20.45" customHeight="1">
      <c r="C134" s="25"/>
      <c r="D134" s="25"/>
      <c r="E134" s="25"/>
      <c r="F134" s="25"/>
      <c r="G134" s="25"/>
      <c r="H134" s="25"/>
      <c r="I134" s="25"/>
    </row>
    <row r="135" spans="3:9" s="17" customFormat="1" ht="17.45" customHeight="1">
      <c r="C135" s="25"/>
      <c r="D135" s="25"/>
      <c r="E135" s="25"/>
      <c r="F135" s="25"/>
      <c r="G135" s="25"/>
      <c r="H135" s="25"/>
      <c r="I135" s="25"/>
    </row>
    <row r="136" spans="3:9" s="17" customFormat="1" ht="15.6" customHeight="1">
      <c r="C136" s="25"/>
      <c r="D136" s="25"/>
      <c r="E136" s="25"/>
      <c r="F136" s="25"/>
      <c r="G136" s="25"/>
      <c r="H136" s="25"/>
      <c r="I136" s="25"/>
    </row>
    <row r="143" spans="3:9" s="17" customFormat="1" ht="13.15" customHeight="1">
      <c r="C143" s="25"/>
      <c r="D143" s="25"/>
      <c r="E143" s="25"/>
      <c r="F143" s="25"/>
      <c r="G143" s="25"/>
      <c r="H143" s="25"/>
      <c r="I143" s="25"/>
    </row>
    <row r="149" spans="3:9" s="17" customFormat="1" ht="13.15" customHeight="1">
      <c r="C149" s="25"/>
      <c r="D149" s="25"/>
      <c r="E149" s="25"/>
      <c r="F149" s="25"/>
      <c r="G149" s="25"/>
      <c r="H149" s="25"/>
      <c r="I149" s="25"/>
    </row>
    <row r="150" spans="3:9" s="17" customFormat="1" ht="13.15" customHeight="1">
      <c r="C150" s="25"/>
      <c r="D150" s="25"/>
      <c r="E150" s="25"/>
      <c r="F150" s="25"/>
      <c r="G150" s="25"/>
      <c r="H150" s="25"/>
      <c r="I150" s="25"/>
    </row>
    <row r="151" spans="3:9" s="17" customFormat="1" ht="37.9" customHeight="1">
      <c r="C151" s="25"/>
      <c r="D151" s="25"/>
      <c r="E151" s="25"/>
      <c r="F151" s="25"/>
      <c r="G151" s="25"/>
      <c r="H151" s="25"/>
      <c r="I151" s="25"/>
    </row>
    <row r="152" spans="3:9" s="17" customFormat="1" ht="21" customHeight="1">
      <c r="C152" s="25"/>
      <c r="D152" s="25"/>
      <c r="E152" s="25"/>
      <c r="F152" s="25"/>
      <c r="G152" s="25"/>
      <c r="H152" s="25"/>
      <c r="I152" s="25"/>
    </row>
    <row r="155" spans="3:9" s="17" customFormat="1" ht="4.9000000000000004" customHeight="1">
      <c r="C155" s="25"/>
      <c r="D155" s="25"/>
      <c r="E155" s="25"/>
      <c r="F155" s="25"/>
      <c r="G155" s="25"/>
      <c r="H155" s="25"/>
      <c r="I155" s="25"/>
    </row>
    <row r="157" spans="3:9" s="17" customFormat="1" ht="24.6" customHeight="1">
      <c r="C157" s="25"/>
      <c r="D157" s="25"/>
      <c r="E157" s="25"/>
      <c r="F157" s="25"/>
      <c r="G157" s="25"/>
      <c r="H157" s="25"/>
      <c r="I157" s="25"/>
    </row>
    <row r="159" spans="3:9" s="17" customFormat="1" ht="16.899999999999999" customHeight="1">
      <c r="C159" s="25"/>
      <c r="D159" s="25"/>
      <c r="E159" s="25"/>
      <c r="F159" s="25"/>
      <c r="G159" s="25"/>
      <c r="H159" s="25"/>
      <c r="I159" s="25"/>
    </row>
    <row r="160" spans="3:9" s="17" customFormat="1" ht="17.45" customHeight="1">
      <c r="C160" s="25"/>
      <c r="D160" s="25"/>
      <c r="E160" s="25"/>
      <c r="F160" s="25"/>
      <c r="G160" s="25"/>
      <c r="H160" s="25"/>
      <c r="I160" s="25"/>
    </row>
    <row r="161" spans="3:9" s="17" customFormat="1" ht="28.15" customHeight="1">
      <c r="C161" s="25"/>
      <c r="D161" s="25"/>
      <c r="E161" s="25"/>
      <c r="F161" s="25"/>
      <c r="G161" s="25"/>
      <c r="H161" s="25"/>
      <c r="I161" s="25"/>
    </row>
    <row r="162" spans="3:9" s="17" customFormat="1" ht="4.9000000000000004" customHeight="1">
      <c r="C162" s="25"/>
      <c r="D162" s="25"/>
      <c r="E162" s="25"/>
      <c r="F162" s="25"/>
      <c r="G162" s="25"/>
      <c r="H162" s="25"/>
      <c r="I162" s="25"/>
    </row>
    <row r="163" spans="3:9" s="17" customFormat="1" ht="27" customHeight="1">
      <c r="C163" s="25"/>
      <c r="D163" s="25"/>
      <c r="E163" s="25"/>
      <c r="F163" s="25"/>
      <c r="G163" s="25"/>
      <c r="H163" s="25"/>
      <c r="I163" s="25"/>
    </row>
    <row r="164" spans="3:9" s="17" customFormat="1" ht="5.45" customHeight="1">
      <c r="C164" s="25"/>
      <c r="D164" s="25"/>
      <c r="E164" s="25"/>
      <c r="F164" s="25"/>
      <c r="G164" s="25"/>
      <c r="H164" s="25"/>
      <c r="I164" s="25"/>
    </row>
    <row r="165" spans="3:9" s="17" customFormat="1" ht="32.450000000000003" customHeight="1">
      <c r="C165" s="25"/>
      <c r="D165" s="25"/>
      <c r="E165" s="25"/>
      <c r="F165" s="25"/>
      <c r="G165" s="25"/>
      <c r="H165" s="25"/>
      <c r="I165" s="25"/>
    </row>
  </sheetData>
  <mergeCells count="88">
    <mergeCell ref="A1:I1"/>
    <mergeCell ref="A2:I2"/>
    <mergeCell ref="A3:I3"/>
    <mergeCell ref="A4:I4"/>
    <mergeCell ref="A5:B6"/>
    <mergeCell ref="C5:D6"/>
    <mergeCell ref="E5:H5"/>
    <mergeCell ref="I5:I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5:D15"/>
    <mergeCell ref="E15:F15"/>
    <mergeCell ref="G15:H15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A33:B34"/>
    <mergeCell ref="C33:D34"/>
    <mergeCell ref="E33:H33"/>
    <mergeCell ref="I33:I34"/>
    <mergeCell ref="E34:F34"/>
    <mergeCell ref="G34:H34"/>
    <mergeCell ref="E36:F36"/>
    <mergeCell ref="G36:H36"/>
    <mergeCell ref="C26:D26"/>
    <mergeCell ref="E26:F26"/>
    <mergeCell ref="G26:H26"/>
    <mergeCell ref="C29:D29"/>
    <mergeCell ref="E29:F29"/>
    <mergeCell ref="G29:H29"/>
    <mergeCell ref="C31:D31"/>
    <mergeCell ref="E31:F31"/>
    <mergeCell ref="G31:H31"/>
    <mergeCell ref="C28:D28"/>
    <mergeCell ref="E28:F28"/>
    <mergeCell ref="G28:H28"/>
    <mergeCell ref="E12:F12"/>
    <mergeCell ref="G12:H12"/>
    <mergeCell ref="C39:D39"/>
    <mergeCell ref="E39:F39"/>
    <mergeCell ref="G39:H39"/>
    <mergeCell ref="C12:D12"/>
    <mergeCell ref="C37:D37"/>
    <mergeCell ref="E37:F37"/>
    <mergeCell ref="G37:H37"/>
    <mergeCell ref="C38:D38"/>
    <mergeCell ref="E38:F38"/>
    <mergeCell ref="G38:H38"/>
    <mergeCell ref="C35:D35"/>
    <mergeCell ref="E35:F35"/>
    <mergeCell ref="G35:H35"/>
    <mergeCell ref="C36:D36"/>
  </mergeCells>
  <printOptions horizontalCentered="1"/>
  <pageMargins left="7.874015748031496E-2" right="0" top="0.39370078740157483" bottom="0.19685039370078741" header="0.23622047244094491" footer="0.39370078740157483"/>
  <pageSetup paperSize="9" scale="65" orientation="landscape" r:id="rId1"/>
  <headerFooter alignWithMargins="0"/>
  <rowBreaks count="1" manualBreakCount="1">
    <brk id="32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5</vt:i4>
      </vt:variant>
    </vt:vector>
  </HeadingPairs>
  <TitlesOfParts>
    <vt:vector size="11" baseType="lpstr">
      <vt:lpstr>HIV+Int.</vt:lpstr>
      <vt:lpstr>CSANA</vt:lpstr>
      <vt:lpstr>MŰV.HÁZ</vt:lpstr>
      <vt:lpstr>KÖNYVTÁR</vt:lpstr>
      <vt:lpstr>ÓVI-KH</vt:lpstr>
      <vt:lpstr>Munka3</vt:lpstr>
      <vt:lpstr>CSANA!Nyomtatási_terület</vt:lpstr>
      <vt:lpstr>'HIV+Int.'!Nyomtatási_terület</vt:lpstr>
      <vt:lpstr>KÖNYVTÁR!Nyomtatási_terület</vt:lpstr>
      <vt:lpstr>MŰV.HÁZ!Nyomtatási_terület</vt:lpstr>
      <vt:lpstr>'ÓVI-KH'!Nyomtatási_terület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2011-09-09T10:40:05Z</cp:lastPrinted>
  <dcterms:created xsi:type="dcterms:W3CDTF">2001-07-16T06:07:52Z</dcterms:created>
  <dcterms:modified xsi:type="dcterms:W3CDTF">2011-09-09T10:40:12Z</dcterms:modified>
</cp:coreProperties>
</file>