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 activeTab="4"/>
  </bookViews>
  <sheets>
    <sheet name="HIV+Int." sheetId="1" r:id="rId1"/>
    <sheet name="CSANA" sheetId="4" r:id="rId2"/>
    <sheet name="MŰV.HÁZ" sheetId="5" r:id="rId3"/>
    <sheet name="KÖNYVTÁR" sheetId="6" r:id="rId4"/>
    <sheet name="ÓVI-KH" sheetId="7" r:id="rId5"/>
    <sheet name="Munka3" sheetId="3" r:id="rId6"/>
  </sheets>
  <definedNames>
    <definedName name="_xlnm.Print_Area" localSheetId="1">CSANA!$A$1:$K$39</definedName>
    <definedName name="_xlnm.Print_Area" localSheetId="0">'HIV+Int.'!$A$1:$K$115</definedName>
    <definedName name="_xlnm.Print_Area" localSheetId="3">KÖNYVTÁR!$A$1:$K$40</definedName>
    <definedName name="_xlnm.Print_Area" localSheetId="2">MŰV.HÁZ!$A$1:$K$40</definedName>
    <definedName name="_xlnm.Print_Area" localSheetId="4">'ÓVI-KH'!$A$1:$K$40</definedName>
  </definedNames>
  <calcPr calcId="125725"/>
</workbook>
</file>

<file path=xl/calcChain.xml><?xml version="1.0" encoding="utf-8"?>
<calcChain xmlns="http://schemas.openxmlformats.org/spreadsheetml/2006/main">
  <c r="K107" i="1"/>
  <c r="K103"/>
  <c r="E13"/>
  <c r="K33"/>
  <c r="K43"/>
  <c r="K50"/>
  <c r="K18"/>
  <c r="K17"/>
  <c r="K16"/>
  <c r="K15"/>
  <c r="K13" s="1"/>
  <c r="K12" s="1"/>
  <c r="K32"/>
  <c r="K31"/>
  <c r="K30"/>
  <c r="K29"/>
  <c r="K28"/>
  <c r="M28"/>
  <c r="K27"/>
  <c r="K26"/>
  <c r="K25"/>
  <c r="K24"/>
  <c r="K23"/>
  <c r="K22"/>
  <c r="K21"/>
  <c r="K20"/>
  <c r="K19"/>
  <c r="K11"/>
  <c r="K9"/>
  <c r="K8" s="1"/>
  <c r="K69"/>
  <c r="K68"/>
  <c r="C86"/>
  <c r="K74"/>
  <c r="K92"/>
  <c r="K75"/>
  <c r="K44"/>
  <c r="K42"/>
  <c r="K41"/>
  <c r="K39"/>
  <c r="K110"/>
  <c r="K109"/>
  <c r="K108"/>
  <c r="K106"/>
  <c r="K105"/>
  <c r="K104"/>
  <c r="I104"/>
  <c r="G104"/>
  <c r="E104"/>
  <c r="K102"/>
  <c r="K101"/>
  <c r="K100"/>
  <c r="K99"/>
  <c r="K98"/>
  <c r="K97"/>
  <c r="K96"/>
  <c r="K95"/>
  <c r="K94"/>
  <c r="K93" s="1"/>
  <c r="I93"/>
  <c r="G93"/>
  <c r="E93"/>
  <c r="I59"/>
  <c r="G59"/>
  <c r="E59"/>
  <c r="I56"/>
  <c r="G56"/>
  <c r="E56"/>
  <c r="I66"/>
  <c r="G66"/>
  <c r="E66"/>
  <c r="K72"/>
  <c r="K73"/>
  <c r="K77"/>
  <c r="K76"/>
  <c r="K70"/>
  <c r="K67"/>
  <c r="K66"/>
  <c r="K61"/>
  <c r="K60"/>
  <c r="K59"/>
  <c r="K57"/>
  <c r="K56"/>
  <c r="K54"/>
  <c r="K53"/>
  <c r="I53"/>
  <c r="G53"/>
  <c r="E53"/>
  <c r="I52"/>
  <c r="G52"/>
  <c r="E52"/>
  <c r="I41"/>
  <c r="G41"/>
  <c r="E41"/>
  <c r="I39"/>
  <c r="G39"/>
  <c r="E39"/>
  <c r="K37"/>
  <c r="I37"/>
  <c r="G37"/>
  <c r="E37"/>
  <c r="K34"/>
  <c r="I34"/>
  <c r="G34"/>
  <c r="E34"/>
  <c r="I13"/>
  <c r="G13"/>
  <c r="I12"/>
  <c r="G12"/>
  <c r="E12"/>
  <c r="I9"/>
  <c r="G9"/>
  <c r="E9"/>
  <c r="I49"/>
  <c r="I8"/>
  <c r="G49"/>
  <c r="G8"/>
  <c r="E49"/>
  <c r="E8"/>
  <c r="K49"/>
  <c r="K65"/>
  <c r="K64"/>
  <c r="K63"/>
  <c r="I64"/>
  <c r="I63"/>
  <c r="G64"/>
  <c r="G63"/>
  <c r="E64"/>
  <c r="E63"/>
  <c r="C64"/>
  <c r="I86"/>
  <c r="I85"/>
  <c r="G86"/>
  <c r="G85"/>
  <c r="E86"/>
  <c r="E85"/>
  <c r="K89"/>
  <c r="K88"/>
  <c r="K87"/>
  <c r="K91"/>
  <c r="K90"/>
  <c r="C34"/>
  <c r="C13"/>
  <c r="C41"/>
  <c r="C66"/>
  <c r="C63"/>
  <c r="C104"/>
  <c r="C93"/>
  <c r="C85"/>
  <c r="C59"/>
  <c r="C56"/>
  <c r="C53"/>
  <c r="C52"/>
  <c r="C49"/>
  <c r="C15" i="7"/>
  <c r="C12"/>
  <c r="C10"/>
  <c r="C9"/>
  <c r="C7"/>
  <c r="I29"/>
  <c r="G29"/>
  <c r="E29"/>
  <c r="C29"/>
  <c r="I28"/>
  <c r="G28"/>
  <c r="E28"/>
  <c r="C28"/>
  <c r="I26"/>
  <c r="G26"/>
  <c r="E26"/>
  <c r="C26"/>
  <c r="I23"/>
  <c r="G23"/>
  <c r="E23"/>
  <c r="C23"/>
  <c r="I19"/>
  <c r="G19"/>
  <c r="E19"/>
  <c r="C19"/>
  <c r="C36" s="1"/>
  <c r="C39" s="1"/>
  <c r="C118" i="1" s="1"/>
  <c r="I15" i="7"/>
  <c r="G15"/>
  <c r="E15"/>
  <c r="I9"/>
  <c r="G9"/>
  <c r="E9"/>
  <c r="I7"/>
  <c r="I36"/>
  <c r="I39"/>
  <c r="G7"/>
  <c r="G36"/>
  <c r="G39"/>
  <c r="E7"/>
  <c r="E36"/>
  <c r="E39"/>
  <c r="C10" i="6"/>
  <c r="I29"/>
  <c r="G29"/>
  <c r="E29"/>
  <c r="C29"/>
  <c r="I28"/>
  <c r="G28"/>
  <c r="E28"/>
  <c r="C28"/>
  <c r="I26"/>
  <c r="G26"/>
  <c r="E26"/>
  <c r="C26"/>
  <c r="I23"/>
  <c r="G23"/>
  <c r="E23"/>
  <c r="C23"/>
  <c r="I19"/>
  <c r="G19"/>
  <c r="E19"/>
  <c r="C19"/>
  <c r="I15"/>
  <c r="G15"/>
  <c r="E15"/>
  <c r="C15"/>
  <c r="I9"/>
  <c r="G9"/>
  <c r="E9"/>
  <c r="C9"/>
  <c r="I7"/>
  <c r="I36"/>
  <c r="I39"/>
  <c r="G7"/>
  <c r="G36"/>
  <c r="G39"/>
  <c r="E7"/>
  <c r="E36"/>
  <c r="E39"/>
  <c r="C7"/>
  <c r="C36"/>
  <c r="C39"/>
  <c r="I15" i="5"/>
  <c r="G15"/>
  <c r="E15"/>
  <c r="C15"/>
  <c r="I9"/>
  <c r="G9"/>
  <c r="E9"/>
  <c r="I7"/>
  <c r="G7"/>
  <c r="E7"/>
  <c r="C10"/>
  <c r="I29"/>
  <c r="G29"/>
  <c r="E29"/>
  <c r="C29"/>
  <c r="I28"/>
  <c r="G28"/>
  <c r="E28"/>
  <c r="C28"/>
  <c r="I26"/>
  <c r="G26"/>
  <c r="E26"/>
  <c r="C26"/>
  <c r="I23"/>
  <c r="G23"/>
  <c r="E23"/>
  <c r="C23"/>
  <c r="I19"/>
  <c r="G19"/>
  <c r="E19"/>
  <c r="C19"/>
  <c r="C9"/>
  <c r="I36"/>
  <c r="I39"/>
  <c r="G36"/>
  <c r="G39"/>
  <c r="E36"/>
  <c r="E39"/>
  <c r="C7"/>
  <c r="C36"/>
  <c r="C39"/>
  <c r="I28" i="4"/>
  <c r="I27"/>
  <c r="I25"/>
  <c r="G28"/>
  <c r="G27"/>
  <c r="G25"/>
  <c r="E28"/>
  <c r="E27"/>
  <c r="E25"/>
  <c r="I22"/>
  <c r="G22"/>
  <c r="I20"/>
  <c r="G20"/>
  <c r="I19"/>
  <c r="G19"/>
  <c r="I15"/>
  <c r="G15"/>
  <c r="E22"/>
  <c r="E20"/>
  <c r="E19"/>
  <c r="E15"/>
  <c r="C22"/>
  <c r="C28"/>
  <c r="C27"/>
  <c r="C25"/>
  <c r="C20"/>
  <c r="C19"/>
  <c r="C15"/>
  <c r="I10"/>
  <c r="I9"/>
  <c r="I7"/>
  <c r="I35"/>
  <c r="I38"/>
  <c r="G10"/>
  <c r="G9"/>
  <c r="G7"/>
  <c r="G35"/>
  <c r="G38"/>
  <c r="E10"/>
  <c r="E9"/>
  <c r="E7"/>
  <c r="E35"/>
  <c r="E38"/>
  <c r="C10"/>
  <c r="C9"/>
  <c r="C7"/>
  <c r="C35"/>
  <c r="C38"/>
  <c r="C39" i="1"/>
  <c r="C37"/>
  <c r="C12"/>
  <c r="C9"/>
  <c r="G111"/>
  <c r="G114"/>
  <c r="E111"/>
  <c r="E114"/>
  <c r="K52"/>
  <c r="I111"/>
  <c r="I114"/>
  <c r="K86"/>
  <c r="K85" s="1"/>
  <c r="C8"/>
  <c r="C111"/>
  <c r="C114"/>
  <c r="K111" l="1"/>
  <c r="K114" s="1"/>
  <c r="K118" s="1"/>
</calcChain>
</file>

<file path=xl/sharedStrings.xml><?xml version="1.0" encoding="utf-8"?>
<sst xmlns="http://schemas.openxmlformats.org/spreadsheetml/2006/main" count="432" uniqueCount="173">
  <si>
    <t>Megnevezés</t>
  </si>
  <si>
    <t>I.</t>
  </si>
  <si>
    <t>A)</t>
  </si>
  <si>
    <t>B)</t>
  </si>
  <si>
    <t>II.</t>
  </si>
  <si>
    <t>III.</t>
  </si>
  <si>
    <t>V.</t>
  </si>
  <si>
    <t>Felhalmozási és tőkejellegű bevételek</t>
  </si>
  <si>
    <t>Tárgyi eszköz értékesítési bevételek</t>
  </si>
  <si>
    <t>IV.</t>
  </si>
  <si>
    <t>Építményadó</t>
  </si>
  <si>
    <t>Iparűzési adó</t>
  </si>
  <si>
    <t>Pótlék, bírság</t>
  </si>
  <si>
    <t>Gépjárműadó</t>
  </si>
  <si>
    <t>Előző évi pénzmaradvány</t>
  </si>
  <si>
    <t>Bevételek összesen</t>
  </si>
  <si>
    <t>B.)</t>
  </si>
  <si>
    <t>D.)</t>
  </si>
  <si>
    <t>C.)</t>
  </si>
  <si>
    <t>A.)</t>
  </si>
  <si>
    <t>Temőföld bérbeadásából származó adó</t>
  </si>
  <si>
    <t>Áfa bevételek,  visszatérülések</t>
  </si>
  <si>
    <t>OEP finanszírozás</t>
  </si>
  <si>
    <t>Telek adó</t>
  </si>
  <si>
    <t>A lakosság részére nyújtott kölcsön visszatérülése.</t>
  </si>
  <si>
    <t>Kötött felhasználású állami támogatás</t>
  </si>
  <si>
    <t>Lakbér</t>
  </si>
  <si>
    <t>Helyszíni és szabálysértési bírság</t>
  </si>
  <si>
    <t>Talajterhelési díj</t>
  </si>
  <si>
    <t>Folyó bevételek összesen</t>
  </si>
  <si>
    <t>Intézményi működési bevételek összesen</t>
  </si>
  <si>
    <t>Hatósági jogkörhöz köthető működési bevétel</t>
  </si>
  <si>
    <t>Egyéb saját bevétel</t>
  </si>
  <si>
    <t>Állami támogatás</t>
  </si>
  <si>
    <t>Adóbevételek</t>
  </si>
  <si>
    <t>Hitelek, értékpapírok, kölcsönök</t>
  </si>
  <si>
    <t>Függő bevétel</t>
  </si>
  <si>
    <t>Támogatás értékű működési bevételek</t>
  </si>
  <si>
    <t xml:space="preserve">C.) </t>
  </si>
  <si>
    <t>Önkormányzat sajátos működési bevételei</t>
  </si>
  <si>
    <t>Kifüggesztési díj</t>
  </si>
  <si>
    <t>Mozgáskorlátozott támogatás</t>
  </si>
  <si>
    <t>Polgármesteri Hivatal</t>
  </si>
  <si>
    <t xml:space="preserve"> </t>
  </si>
  <si>
    <t>Kiegészítések, visszatérülések</t>
  </si>
  <si>
    <t>Felhalmozási célú pénzeszközátvétel Áh-on kívülről</t>
  </si>
  <si>
    <t>E.)</t>
  </si>
  <si>
    <t>Hozam- és kamat bevételek</t>
  </si>
  <si>
    <t>Működési célú pénzesz- közátvétel ÁH-on kívülről</t>
  </si>
  <si>
    <t>Saját hatáskörben</t>
  </si>
  <si>
    <t>Felügyeleti szervtől</t>
  </si>
  <si>
    <t>Meghatározott célra</t>
  </si>
  <si>
    <t xml:space="preserve">Áporkai Önkormányzat által biztosított pénzeszköz </t>
  </si>
  <si>
    <t xml:space="preserve">  módosítások</t>
  </si>
  <si>
    <t xml:space="preserve"> módosítások</t>
  </si>
  <si>
    <t>2011. évi előrányzat</t>
  </si>
  <si>
    <t>2011. évi módosított előirányzat</t>
  </si>
  <si>
    <t>Áru és készlet értékesítés</t>
  </si>
  <si>
    <t>Telefon fax</t>
  </si>
  <si>
    <t>Behajtási engedély</t>
  </si>
  <si>
    <t>Vizi állás, stég</t>
  </si>
  <si>
    <t>Közterület haszn.</t>
  </si>
  <si>
    <t>Mederhasználat</t>
  </si>
  <si>
    <t>Egyéb sajátos bevétel</t>
  </si>
  <si>
    <t>hirdetési díj D.Újság</t>
  </si>
  <si>
    <t>falunapi bevételek</t>
  </si>
  <si>
    <t>Közmű bevétel (víz + csatorna)</t>
  </si>
  <si>
    <t>Bérleti és lízingdíj bevétel: Tavirózsa</t>
  </si>
  <si>
    <t xml:space="preserve">                                       Casablanca</t>
  </si>
  <si>
    <t>Kötbér, kártérítés</t>
  </si>
  <si>
    <t>Háziorvosok, közüzemi díjak</t>
  </si>
  <si>
    <t>HIVATAL</t>
  </si>
  <si>
    <t>KÖZTERÜLET RENDJÉNEK FENNT</t>
  </si>
  <si>
    <t>Mezőőri járulék</t>
  </si>
  <si>
    <t>VÉDŐNŐ</t>
  </si>
  <si>
    <t>KÖZTEMETŐ</t>
  </si>
  <si>
    <t>Sírhely</t>
  </si>
  <si>
    <t>Délegyháza</t>
  </si>
  <si>
    <t>INTÉZMÉNYI MŰKÖDÉSI BEVÉTELEK ÖSSZESSEN</t>
  </si>
  <si>
    <t>Bérleti és lízingdíj bevétel</t>
  </si>
  <si>
    <t>CSALÁDI NAPKÖZI</t>
  </si>
  <si>
    <t>Intézményi ellátási díj</t>
  </si>
  <si>
    <t>KÖNYVTÁR</t>
  </si>
  <si>
    <t>Beiratkozási díj</t>
  </si>
  <si>
    <t>MŰVELŐDÉSI HÁZ</t>
  </si>
  <si>
    <t>Telefon, fax</t>
  </si>
  <si>
    <t>ÓVODA</t>
  </si>
  <si>
    <t>KONYHA</t>
  </si>
  <si>
    <t>Pénzforgalom nélk. Szoc. Étk</t>
  </si>
  <si>
    <t>Áfabevétel</t>
  </si>
  <si>
    <t>DTV eszközhasználati díj Áfája</t>
  </si>
  <si>
    <t>Hozam és kamat bevételek</t>
  </si>
  <si>
    <t>Kamatbevétel</t>
  </si>
  <si>
    <t>Műk. pénzeszköz átvétel ÁH-on kívülről</t>
  </si>
  <si>
    <t>FELHALMOZÁSI ÉS TŐKEJELLEGŰ BEVÉTELEK</t>
  </si>
  <si>
    <t>Telkek értékesítése</t>
  </si>
  <si>
    <t>Pénzügyi befektetések bevételei</t>
  </si>
  <si>
    <t>Eszközhasználati dij 27200</t>
  </si>
  <si>
    <t>Felhalmozási célú pénzeszközátvétel</t>
  </si>
  <si>
    <t>Óvoda bővítés pályázat (98836 e Ft 40%-a)</t>
  </si>
  <si>
    <t>Egészséges ivóvíz pályázat (100%)</t>
  </si>
  <si>
    <t>TÁMOGATÁSOK, TÁMOGATÁS ÉRTÉKŰ BEVÉTELEK</t>
  </si>
  <si>
    <t>Felügyeleti szervtől kapott támogatás</t>
  </si>
  <si>
    <t>Műk. Támogatás kp. kv. szervtől</t>
  </si>
  <si>
    <t>Áporka önk. által biztosított pénzeszköz megállapodás alapján</t>
  </si>
  <si>
    <t>Iskola eü.</t>
  </si>
  <si>
    <t>MOZGÁSKORLÁTOZOTT TÁM</t>
  </si>
  <si>
    <t>CSANA</t>
  </si>
  <si>
    <t>Támogatás értékű műk. Bevétel</t>
  </si>
  <si>
    <t>KÖZCÉLÚ FOGLALK</t>
  </si>
  <si>
    <t xml:space="preserve">Közcélú fogl támogatása                  rövid időtartamú  1820 e Ft, hosszabb időtartamú  768 e Ft                                </t>
  </si>
  <si>
    <t>Támogatás értékű felhalmozási bevételek</t>
  </si>
  <si>
    <t>ÖNKORMÁNYZAT SAJÁTOS MŰKÖDÉSI BEVÉTELEI</t>
  </si>
  <si>
    <t>SZJA 8%</t>
  </si>
  <si>
    <t>SZJA jöv.diff. Mérséklése</t>
  </si>
  <si>
    <t>Szociális feladat kieg. Támogatás (év közben igényelhető támogatások)</t>
  </si>
  <si>
    <t>Központosított ei teljesítése</t>
  </si>
  <si>
    <t>Tartózkodási idő után fizetendő idegenforgalmi adó</t>
  </si>
  <si>
    <t>HITELEK, ÉRTÉKPAPÍROK, KÖLCSÖNÖK</t>
  </si>
  <si>
    <t>Óvoda bővítés önrész 10 évi lejárattal</t>
  </si>
  <si>
    <t>Ivóvíz pályázat önrész</t>
  </si>
  <si>
    <t xml:space="preserve">M. per10,15 tszt,DV.-Dh. út 30               </t>
  </si>
  <si>
    <t>Viziközmű kezességvállalás</t>
  </si>
  <si>
    <t>CSALÁDI NAPKÖZI (adatok ezer Ft-ban)</t>
  </si>
  <si>
    <t>MŰVELŐDÉSI HÁZ (adatok ezer Ft-ban)</t>
  </si>
  <si>
    <t>KÖNYVTÁR (adatok ezer Ft-ban)</t>
  </si>
  <si>
    <t>ÓVODA + KONYHA (adatok ezer Ft-ban)</t>
  </si>
  <si>
    <t>HIVATAL ÉS INTÉZMÉNYEI (adatok ezer Ft-ban)</t>
  </si>
  <si>
    <t>Vagyonkezelésbe  a.28193                                  27193</t>
  </si>
  <si>
    <t>Támogatások, támogatás értékű bevételek</t>
  </si>
  <si>
    <t xml:space="preserve">2009. évi normatíva felülvizsg. </t>
  </si>
  <si>
    <t>Bevételek 3.sz. Melléklet</t>
  </si>
  <si>
    <t>Bevételek  3.sz. Melléklet</t>
  </si>
  <si>
    <t>Bérpótló támogatás, egyéb kp. Tám.</t>
  </si>
  <si>
    <t>2011. évi 3.sz.előirányzat módosítás szöveges indokolása III.negyedév</t>
  </si>
  <si>
    <t>2011. évi 3.sz. előirányzat módosítás  szöveges indokolása III.negyedév</t>
  </si>
  <si>
    <t>2011. évi 3.sz. előirányzat módosítás  szöveges indokolása III. negyedév</t>
  </si>
  <si>
    <t>KÖZSÉGGAZDÁLKODÁS</t>
  </si>
  <si>
    <t>Munkaügyi kp-tól 2011.tám szerződés 11314/16/00413</t>
  </si>
  <si>
    <t>2011.évi 4.sz.előirányzat módosítás szöveges indokolása IV.negyedév</t>
  </si>
  <si>
    <t>2011. évi III.n.évi előrányzat</t>
  </si>
  <si>
    <t>lakossági közmű tám (197), ISKOLAI és UTÁNPÓTLÁS sport infrastr. Fejlesztés felújítás (12571), skola tankönyvtám (256),</t>
  </si>
  <si>
    <t>Bérkompenzáció (476), Hiteltörlesztési tám (4106)</t>
  </si>
  <si>
    <t>2011. 10.11.12.h igénylés (3639)</t>
  </si>
  <si>
    <t xml:space="preserve">Normatíva lemondás </t>
  </si>
  <si>
    <t>GYERMEKVÉDELMI TÁM.</t>
  </si>
  <si>
    <t>Pénzbeni tám (MÁK-rkgyvk)</t>
  </si>
  <si>
    <t>KSH támogatás népszavatás</t>
  </si>
  <si>
    <t>átvett pénzeszköz Közérdekű feladatra (váll:2587, házt:500)</t>
  </si>
  <si>
    <t>bírságból sz. bevétel</t>
  </si>
  <si>
    <t>közter.haszn díj</t>
  </si>
  <si>
    <t>házasságkötés díja</t>
  </si>
  <si>
    <t>egyéb saját bevétel</t>
  </si>
  <si>
    <t>hirdetési díj</t>
  </si>
  <si>
    <t>közmű bev (víz:1387,csat:902)</t>
  </si>
  <si>
    <t>telefon,fax</t>
  </si>
  <si>
    <t>kamatbevétel</t>
  </si>
  <si>
    <t>bérleti és lízingdíjak</t>
  </si>
  <si>
    <t>kötbér kárt.</t>
  </si>
  <si>
    <t>áfabevétel</t>
  </si>
  <si>
    <t>Tárgyi eszköz értékesítés áfabevétele</t>
  </si>
  <si>
    <t>ép.adó</t>
  </si>
  <si>
    <t>telekadó</t>
  </si>
  <si>
    <t>id.f. adó</t>
  </si>
  <si>
    <t>ip.adó csökk</t>
  </si>
  <si>
    <t xml:space="preserve">gj.adó </t>
  </si>
  <si>
    <t>egyéb bevételek szl.</t>
  </si>
  <si>
    <t>EHD bevétel növ</t>
  </si>
  <si>
    <t>kifüggesztési díj</t>
  </si>
  <si>
    <t>behajtási eng.</t>
  </si>
  <si>
    <t>Lakáshoz jutási tám</t>
  </si>
  <si>
    <t>Lakáskölcsönök visszatér</t>
  </si>
  <si>
    <t>Likvid hitel felvétel</t>
  </si>
</sst>
</file>

<file path=xl/styles.xml><?xml version="1.0" encoding="utf-8"?>
<styleSheet xmlns="http://schemas.openxmlformats.org/spreadsheetml/2006/main">
  <numFmts count="3">
    <numFmt numFmtId="41" formatCode="_-* #,##0\ _F_t_-;\-* #,##0\ _F_t_-;_-* &quot;-&quot;\ _F_t_-;_-@_-"/>
    <numFmt numFmtId="43" formatCode="_-* #,##0.00\ _F_t_-;\-* #,##0.00\ _F_t_-;_-* &quot;-&quot;??\ _F_t_-;_-@_-"/>
    <numFmt numFmtId="164" formatCode="_-* #,##0\ _F_t_-;\-* #,##0\ _F_t_-;_-* &quot;-&quot;??\ _F_t_-;_-@_-"/>
  </numFmts>
  <fonts count="19">
    <font>
      <sz val="10"/>
      <name val="Arial CE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13"/>
      <name val="Arial CE"/>
      <family val="2"/>
      <charset val="238"/>
    </font>
    <font>
      <sz val="7.5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sz val="11"/>
      <color indexed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9">
    <xf numFmtId="0" fontId="0" fillId="0" borderId="0" xfId="0"/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center"/>
    </xf>
    <xf numFmtId="3" fontId="3" fillId="0" borderId="1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" fontId="3" fillId="0" borderId="4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" fontId="3" fillId="0" borderId="8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/>
    </xf>
    <xf numFmtId="0" fontId="2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left" vertical="center"/>
    </xf>
    <xf numFmtId="1" fontId="3" fillId="0" borderId="8" xfId="0" applyNumberFormat="1" applyFont="1" applyBorder="1" applyAlignment="1">
      <alignment horizontal="right" vertical="center"/>
    </xf>
    <xf numFmtId="0" fontId="0" fillId="0" borderId="3" xfId="0" applyBorder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8" xfId="0" applyFont="1" applyBorder="1" applyAlignment="1">
      <alignment vertical="center" wrapText="1"/>
    </xf>
    <xf numFmtId="3" fontId="2" fillId="0" borderId="4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/>
    </xf>
    <xf numFmtId="1" fontId="3" fillId="0" borderId="4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top" wrapText="1"/>
    </xf>
    <xf numFmtId="3" fontId="2" fillId="0" borderId="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10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10" fillId="0" borderId="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4" xfId="0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0" fillId="0" borderId="13" xfId="0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right" vertical="center" wrapText="1"/>
    </xf>
    <xf numFmtId="0" fontId="9" fillId="0" borderId="6" xfId="0" applyFont="1" applyBorder="1" applyAlignment="1">
      <alignment vertical="center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10" fillId="0" borderId="15" xfId="0" applyFont="1" applyBorder="1" applyAlignment="1">
      <alignment vertical="center"/>
    </xf>
    <xf numFmtId="0" fontId="10" fillId="0" borderId="15" xfId="0" applyFont="1" applyBorder="1" applyAlignment="1">
      <alignment vertical="top" wrapText="1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13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center"/>
    </xf>
    <xf numFmtId="0" fontId="3" fillId="0" borderId="1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3" fontId="3" fillId="0" borderId="14" xfId="0" applyNumberFormat="1" applyFont="1" applyBorder="1" applyAlignment="1">
      <alignment horizontal="left" vertical="center" wrapText="1"/>
    </xf>
    <xf numFmtId="3" fontId="10" fillId="0" borderId="6" xfId="0" applyNumberFormat="1" applyFont="1" applyBorder="1" applyAlignment="1">
      <alignment horizontal="center" vertical="center"/>
    </xf>
    <xf numFmtId="3" fontId="10" fillId="0" borderId="16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3" fontId="9" fillId="0" borderId="16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top" wrapText="1"/>
    </xf>
    <xf numFmtId="3" fontId="2" fillId="0" borderId="1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 wrapText="1"/>
    </xf>
    <xf numFmtId="3" fontId="9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24" xfId="0" applyFont="1" applyBorder="1" applyAlignment="1">
      <alignment vertical="center"/>
    </xf>
    <xf numFmtId="0" fontId="3" fillId="0" borderId="18" xfId="0" applyFont="1" applyBorder="1" applyAlignment="1">
      <alignment horizontal="right" vertical="center"/>
    </xf>
    <xf numFmtId="0" fontId="2" fillId="0" borderId="20" xfId="0" applyFont="1" applyBorder="1" applyAlignment="1">
      <alignment horizontal="left" vertical="center"/>
    </xf>
    <xf numFmtId="0" fontId="3" fillId="0" borderId="24" xfId="0" applyFont="1" applyBorder="1" applyAlignment="1">
      <alignment vertical="center"/>
    </xf>
    <xf numFmtId="0" fontId="2" fillId="0" borderId="24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5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top" wrapText="1"/>
    </xf>
    <xf numFmtId="0" fontId="3" fillId="0" borderId="23" xfId="0" applyFont="1" applyBorder="1" applyAlignment="1">
      <alignment vertical="center"/>
    </xf>
    <xf numFmtId="0" fontId="9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19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3" fontId="14" fillId="0" borderId="9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164" fontId="16" fillId="0" borderId="0" xfId="0" applyNumberFormat="1" applyFont="1" applyAlignment="1">
      <alignment vertical="center"/>
    </xf>
    <xf numFmtId="0" fontId="17" fillId="0" borderId="28" xfId="0" applyFont="1" applyBorder="1" applyAlignment="1">
      <alignment horizontal="right" vertical="center"/>
    </xf>
    <xf numFmtId="0" fontId="3" fillId="0" borderId="28" xfId="0" applyFont="1" applyBorder="1" applyAlignment="1">
      <alignment vertical="center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3" fontId="2" fillId="0" borderId="30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3" fontId="2" fillId="0" borderId="32" xfId="0" applyNumberFormat="1" applyFont="1" applyBorder="1" applyAlignment="1">
      <alignment horizontal="center" vertical="center"/>
    </xf>
    <xf numFmtId="3" fontId="3" fillId="0" borderId="31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3" fontId="3" fillId="0" borderId="33" xfId="0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/>
    </xf>
    <xf numFmtId="0" fontId="3" fillId="0" borderId="34" xfId="0" applyFont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164" fontId="2" fillId="0" borderId="32" xfId="1" applyNumberFormat="1" applyFont="1" applyBorder="1" applyAlignment="1">
      <alignment horizontal="center" vertical="center"/>
    </xf>
    <xf numFmtId="164" fontId="3" fillId="0" borderId="32" xfId="1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41" fontId="2" fillId="0" borderId="32" xfId="1" applyNumberFormat="1" applyFont="1" applyBorder="1" applyAlignment="1">
      <alignment horizontal="center" vertical="center"/>
    </xf>
    <xf numFmtId="164" fontId="2" fillId="0" borderId="35" xfId="1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vertical="center" wrapText="1"/>
    </xf>
    <xf numFmtId="3" fontId="17" fillId="0" borderId="28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vertical="top" wrapText="1"/>
    </xf>
    <xf numFmtId="0" fontId="17" fillId="0" borderId="0" xfId="0" applyFont="1" applyBorder="1" applyAlignment="1">
      <alignment vertical="center" wrapText="1"/>
    </xf>
    <xf numFmtId="0" fontId="3" fillId="0" borderId="36" xfId="0" applyFont="1" applyBorder="1" applyAlignment="1">
      <alignment vertical="top" wrapText="1"/>
    </xf>
    <xf numFmtId="0" fontId="3" fillId="0" borderId="36" xfId="0" applyFont="1" applyBorder="1" applyAlignment="1">
      <alignment vertical="center"/>
    </xf>
    <xf numFmtId="0" fontId="3" fillId="0" borderId="36" xfId="0" applyFont="1" applyBorder="1" applyAlignment="1">
      <alignment vertical="center" wrapText="1"/>
    </xf>
    <xf numFmtId="0" fontId="0" fillId="0" borderId="28" xfId="0" applyBorder="1" applyAlignment="1">
      <alignment horizontal="right" vertical="center"/>
    </xf>
    <xf numFmtId="0" fontId="3" fillId="0" borderId="37" xfId="0" applyFont="1" applyBorder="1" applyAlignment="1">
      <alignment vertical="center" wrapText="1"/>
    </xf>
    <xf numFmtId="0" fontId="3" fillId="0" borderId="38" xfId="0" applyFont="1" applyBorder="1" applyAlignment="1">
      <alignment vertical="center"/>
    </xf>
    <xf numFmtId="0" fontId="3" fillId="0" borderId="34" xfId="0" applyFont="1" applyBorder="1" applyAlignment="1">
      <alignment vertical="center" wrapText="1"/>
    </xf>
    <xf numFmtId="3" fontId="2" fillId="0" borderId="54" xfId="0" applyNumberFormat="1" applyFont="1" applyBorder="1" applyAlignment="1">
      <alignment horizontal="center" vertical="center" wrapText="1"/>
    </xf>
    <xf numFmtId="0" fontId="17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10" fillId="0" borderId="16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3" fontId="10" fillId="0" borderId="6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3" fontId="10" fillId="0" borderId="24" xfId="0" applyNumberFormat="1" applyFont="1" applyBorder="1" applyAlignment="1">
      <alignment horizontal="center" vertical="center"/>
    </xf>
    <xf numFmtId="3" fontId="10" fillId="0" borderId="32" xfId="0" applyNumberFormat="1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6" fillId="0" borderId="48" xfId="0" applyFont="1" applyBorder="1" applyAlignment="1">
      <alignment vertical="center"/>
    </xf>
    <xf numFmtId="0" fontId="6" fillId="0" borderId="52" xfId="0" applyFont="1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3" fontId="10" fillId="0" borderId="39" xfId="0" applyNumberFormat="1" applyFont="1" applyBorder="1" applyAlignment="1">
      <alignment horizontal="center" vertical="center"/>
    </xf>
    <xf numFmtId="3" fontId="10" fillId="0" borderId="4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3" fillId="0" borderId="39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3" fontId="10" fillId="0" borderId="9" xfId="0" applyNumberFormat="1" applyFont="1" applyBorder="1" applyAlignment="1">
      <alignment horizontal="center" vertical="center"/>
    </xf>
    <xf numFmtId="3" fontId="2" fillId="0" borderId="44" xfId="0" applyNumberFormat="1" applyFont="1" applyBorder="1" applyAlignment="1">
      <alignment horizontal="center" vertical="center"/>
    </xf>
    <xf numFmtId="3" fontId="2" fillId="0" borderId="45" xfId="0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3" fontId="4" fillId="0" borderId="60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3" fontId="9" fillId="0" borderId="16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/>
    </xf>
    <xf numFmtId="3" fontId="2" fillId="0" borderId="6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11" xfId="0" applyFont="1" applyBorder="1" applyAlignment="1">
      <alignment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0"/>
  <sheetViews>
    <sheetView view="pageBreakPreview" zoomScale="75" zoomScaleNormal="75" zoomScaleSheetLayoutView="75" workbookViewId="0">
      <selection activeCell="K118" sqref="K118"/>
    </sheetView>
  </sheetViews>
  <sheetFormatPr defaultColWidth="8.85546875" defaultRowHeight="14.25"/>
  <cols>
    <col min="1" max="1" width="3.85546875" style="17" customWidth="1"/>
    <col min="2" max="2" width="32.42578125" style="17" customWidth="1"/>
    <col min="3" max="3" width="36.5703125" style="29" customWidth="1"/>
    <col min="4" max="4" width="8.28515625" style="29" customWidth="1"/>
    <col min="5" max="5" width="28.85546875" style="29" customWidth="1"/>
    <col min="6" max="6" width="8.85546875" style="29" customWidth="1"/>
    <col min="7" max="7" width="27.5703125" style="29" customWidth="1"/>
    <col min="8" max="8" width="8.28515625" style="29" customWidth="1"/>
    <col min="9" max="9" width="38.5703125" style="29" customWidth="1"/>
    <col min="10" max="10" width="8.28515625" style="29" customWidth="1"/>
    <col min="11" max="11" width="14.42578125" style="29" customWidth="1"/>
    <col min="12" max="16384" width="8.85546875" style="29"/>
  </cols>
  <sheetData>
    <row r="1" spans="1:12" ht="24" customHeight="1">
      <c r="A1" s="253" t="s">
        <v>42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2" ht="12.75" customHeight="1">
      <c r="A2" s="41"/>
      <c r="B2" s="42"/>
      <c r="C2" s="42"/>
      <c r="D2" s="42"/>
      <c r="E2" s="42"/>
      <c r="F2" s="42"/>
      <c r="G2" s="42"/>
      <c r="H2" s="42"/>
      <c r="I2" s="42"/>
      <c r="J2" s="42"/>
    </row>
    <row r="3" spans="1:12" ht="18" customHeight="1">
      <c r="A3" s="254" t="s">
        <v>139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</row>
    <row r="4" spans="1:12" ht="18" customHeight="1" thickBot="1">
      <c r="A4" s="255" t="s">
        <v>127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</row>
    <row r="5" spans="1:12" s="46" customFormat="1" ht="20.25" customHeight="1" thickBot="1">
      <c r="A5" s="260" t="s">
        <v>131</v>
      </c>
      <c r="B5" s="261"/>
      <c r="C5" s="261"/>
      <c r="D5" s="261"/>
      <c r="E5" s="261"/>
      <c r="F5" s="261"/>
      <c r="G5" s="261"/>
      <c r="H5" s="261"/>
      <c r="I5" s="261"/>
      <c r="J5" s="261"/>
      <c r="K5" s="262"/>
    </row>
    <row r="6" spans="1:12" s="46" customFormat="1" ht="24" customHeight="1" thickBot="1">
      <c r="A6" s="215" t="s">
        <v>0</v>
      </c>
      <c r="B6" s="216"/>
      <c r="C6" s="215" t="s">
        <v>140</v>
      </c>
      <c r="D6" s="263"/>
      <c r="E6" s="238" t="s">
        <v>53</v>
      </c>
      <c r="F6" s="238"/>
      <c r="G6" s="238"/>
      <c r="H6" s="238"/>
      <c r="I6" s="238"/>
      <c r="J6" s="238"/>
      <c r="K6" s="211" t="s">
        <v>56</v>
      </c>
    </row>
    <row r="7" spans="1:12" s="46" customFormat="1" ht="18.75" customHeight="1" thickBot="1">
      <c r="A7" s="217"/>
      <c r="B7" s="218"/>
      <c r="C7" s="217"/>
      <c r="D7" s="264"/>
      <c r="E7" s="213" t="s">
        <v>49</v>
      </c>
      <c r="F7" s="214"/>
      <c r="G7" s="239" t="s">
        <v>50</v>
      </c>
      <c r="H7" s="240"/>
      <c r="I7" s="239" t="s">
        <v>51</v>
      </c>
      <c r="J7" s="240"/>
      <c r="K7" s="212"/>
    </row>
    <row r="8" spans="1:12" s="28" customFormat="1" ht="30" customHeight="1">
      <c r="A8" s="137" t="s">
        <v>1</v>
      </c>
      <c r="B8" s="197" t="s">
        <v>30</v>
      </c>
      <c r="C8" s="258">
        <f>C9+C12+C41+C49+C51</f>
        <v>33984</v>
      </c>
      <c r="D8" s="259"/>
      <c r="E8" s="242">
        <f>E9+E12+E41+E49+E51</f>
        <v>-9566</v>
      </c>
      <c r="F8" s="241"/>
      <c r="G8" s="241">
        <f>G9+G12+G41+G49+G51</f>
        <v>0</v>
      </c>
      <c r="H8" s="241"/>
      <c r="I8" s="241">
        <f>I9+I12+I41+I49+I51</f>
        <v>0</v>
      </c>
      <c r="J8" s="241"/>
      <c r="K8" s="173">
        <f>K9+K12+K41+K49+K51</f>
        <v>24418</v>
      </c>
      <c r="L8" s="133"/>
    </row>
    <row r="9" spans="1:12" s="28" customFormat="1" ht="20.25" customHeight="1">
      <c r="A9" s="138" t="s">
        <v>2</v>
      </c>
      <c r="B9" s="244" t="s">
        <v>31</v>
      </c>
      <c r="C9" s="256">
        <f>SUM(D10:D11)</f>
        <v>0</v>
      </c>
      <c r="D9" s="257"/>
      <c r="E9" s="220">
        <f>SUM(F10:F11)</f>
        <v>105</v>
      </c>
      <c r="F9" s="246"/>
      <c r="G9" s="246">
        <f>SUM(H10:H11)</f>
        <v>0</v>
      </c>
      <c r="H9" s="246"/>
      <c r="I9" s="246">
        <f>SUM(J10:J11)</f>
        <v>0</v>
      </c>
      <c r="J9" s="246"/>
      <c r="K9" s="173">
        <f>SUM(K10:K11)</f>
        <v>105</v>
      </c>
      <c r="L9" s="133"/>
    </row>
    <row r="10" spans="1:12" s="28" customFormat="1" ht="18.75" customHeight="1">
      <c r="A10" s="139"/>
      <c r="B10" s="245"/>
      <c r="C10" s="204"/>
      <c r="D10" s="171"/>
      <c r="E10" s="18"/>
      <c r="F10" s="8"/>
      <c r="G10" s="4"/>
      <c r="H10" s="8"/>
      <c r="I10" s="4"/>
      <c r="J10" s="8"/>
      <c r="K10" s="174"/>
    </row>
    <row r="11" spans="1:12" s="28" customFormat="1" ht="18.75" customHeight="1">
      <c r="A11" s="139"/>
      <c r="B11" s="1"/>
      <c r="C11" s="205"/>
      <c r="D11" s="171"/>
      <c r="E11" s="18" t="s">
        <v>149</v>
      </c>
      <c r="F11" s="6">
        <v>105</v>
      </c>
      <c r="G11" s="4"/>
      <c r="H11" s="6"/>
      <c r="I11" s="4"/>
      <c r="J11" s="6"/>
      <c r="K11" s="175">
        <f>D11+F11+H11+J11</f>
        <v>105</v>
      </c>
    </row>
    <row r="12" spans="1:12" s="28" customFormat="1" ht="20.25" customHeight="1">
      <c r="A12" s="140" t="s">
        <v>16</v>
      </c>
      <c r="B12" s="198" t="s">
        <v>32</v>
      </c>
      <c r="C12" s="265">
        <f>C13+C34+C37+C39</f>
        <v>12701</v>
      </c>
      <c r="D12" s="266"/>
      <c r="E12" s="219">
        <f>E13+E34+E37+E39</f>
        <v>5619</v>
      </c>
      <c r="F12" s="220"/>
      <c r="G12" s="219">
        <f>G13+G34+G37+G39</f>
        <v>0</v>
      </c>
      <c r="H12" s="220"/>
      <c r="I12" s="219">
        <f>I13+I34+I37+I39</f>
        <v>0</v>
      </c>
      <c r="J12" s="220"/>
      <c r="K12" s="176">
        <f>K13+K34+K37+K39</f>
        <v>18320</v>
      </c>
      <c r="L12" s="133"/>
    </row>
    <row r="13" spans="1:12" s="28" customFormat="1" ht="18.75" customHeight="1">
      <c r="A13" s="141"/>
      <c r="B13" s="67" t="s">
        <v>71</v>
      </c>
      <c r="C13" s="221">
        <f>SUM(D15:D32)</f>
        <v>12497</v>
      </c>
      <c r="D13" s="222"/>
      <c r="E13" s="247">
        <f>SUM(F15:F33)</f>
        <v>5619</v>
      </c>
      <c r="F13" s="248"/>
      <c r="G13" s="249">
        <f>SUM(H15:H32)</f>
        <v>0</v>
      </c>
      <c r="H13" s="248"/>
      <c r="I13" s="249">
        <f>SUM(J15:J32)</f>
        <v>0</v>
      </c>
      <c r="J13" s="250"/>
      <c r="K13" s="177">
        <f>SUM(K14:K33)</f>
        <v>18116</v>
      </c>
      <c r="L13" s="133"/>
    </row>
    <row r="14" spans="1:12" s="28" customFormat="1" ht="18" customHeight="1">
      <c r="A14" s="141"/>
      <c r="B14" s="4"/>
      <c r="C14" s="206"/>
      <c r="D14" s="207"/>
      <c r="E14" s="17"/>
      <c r="F14" s="6"/>
      <c r="G14" s="1"/>
      <c r="H14" s="6"/>
      <c r="I14" s="1"/>
      <c r="J14" s="6"/>
      <c r="K14" s="178"/>
    </row>
    <row r="15" spans="1:12" s="28" customFormat="1" ht="17.45" customHeight="1">
      <c r="A15" s="139"/>
      <c r="B15" s="1"/>
      <c r="C15" s="206" t="s">
        <v>57</v>
      </c>
      <c r="D15" s="169">
        <v>10</v>
      </c>
      <c r="E15" s="17"/>
      <c r="F15" s="6"/>
      <c r="G15" s="1"/>
      <c r="H15" s="6"/>
      <c r="I15" s="1"/>
      <c r="J15" s="6"/>
      <c r="K15" s="196">
        <f>D15+F15+H15+J15</f>
        <v>10</v>
      </c>
    </row>
    <row r="16" spans="1:12" s="28" customFormat="1" ht="20.25" customHeight="1">
      <c r="A16" s="139"/>
      <c r="B16" s="1"/>
      <c r="C16" s="206" t="s">
        <v>58</v>
      </c>
      <c r="D16" s="169">
        <v>3</v>
      </c>
      <c r="E16" s="17" t="s">
        <v>155</v>
      </c>
      <c r="F16" s="6">
        <v>295</v>
      </c>
      <c r="G16" s="1"/>
      <c r="H16" s="6"/>
      <c r="I16" s="1"/>
      <c r="J16" s="6"/>
      <c r="K16" s="196">
        <f>D16+F16+H16+J16</f>
        <v>298</v>
      </c>
    </row>
    <row r="17" spans="1:13" s="28" customFormat="1" ht="18" customHeight="1">
      <c r="A17" s="139"/>
      <c r="B17" s="1"/>
      <c r="C17" s="206" t="s">
        <v>59</v>
      </c>
      <c r="D17" s="169">
        <v>420</v>
      </c>
      <c r="E17" s="18" t="s">
        <v>169</v>
      </c>
      <c r="F17" s="21">
        <v>34</v>
      </c>
      <c r="G17" s="4"/>
      <c r="H17" s="21"/>
      <c r="I17" s="4"/>
      <c r="J17" s="21"/>
      <c r="K17" s="196">
        <f>D17+F17+H17+J17</f>
        <v>454</v>
      </c>
    </row>
    <row r="18" spans="1:13" s="28" customFormat="1" ht="18.75" customHeight="1">
      <c r="A18" s="139"/>
      <c r="B18" s="10"/>
      <c r="C18" s="206" t="s">
        <v>60</v>
      </c>
      <c r="D18" s="169">
        <v>428</v>
      </c>
      <c r="E18" s="17"/>
      <c r="F18" s="6"/>
      <c r="G18" s="1"/>
      <c r="H18" s="6"/>
      <c r="I18" s="1"/>
      <c r="J18" s="6"/>
      <c r="K18" s="196">
        <f>D18+F18+H18+J18</f>
        <v>428</v>
      </c>
    </row>
    <row r="19" spans="1:13" s="28" customFormat="1" ht="18.75" customHeight="1">
      <c r="A19" s="139"/>
      <c r="B19" s="1"/>
      <c r="C19" s="206" t="s">
        <v>61</v>
      </c>
      <c r="D19" s="169">
        <v>150</v>
      </c>
      <c r="E19" s="18" t="s">
        <v>150</v>
      </c>
      <c r="F19" s="21">
        <v>308</v>
      </c>
      <c r="G19" s="4"/>
      <c r="H19" s="21"/>
      <c r="I19" s="4"/>
      <c r="J19" s="21"/>
      <c r="K19" s="196">
        <f>D19+F19+H19+J19</f>
        <v>458</v>
      </c>
    </row>
    <row r="20" spans="1:13" s="28" customFormat="1" ht="18.75" customHeight="1">
      <c r="A20" s="139"/>
      <c r="B20" s="1"/>
      <c r="C20" s="206"/>
      <c r="D20" s="169"/>
      <c r="E20" s="18" t="s">
        <v>151</v>
      </c>
      <c r="F20" s="21">
        <v>81</v>
      </c>
      <c r="G20" s="4"/>
      <c r="H20" s="21"/>
      <c r="I20" s="4"/>
      <c r="J20" s="21"/>
      <c r="K20" s="196">
        <f t="shared" ref="K20:K33" si="0">D20+F20+H20+J20</f>
        <v>81</v>
      </c>
    </row>
    <row r="21" spans="1:13" s="28" customFormat="1" ht="18.75" customHeight="1">
      <c r="A21" s="139"/>
      <c r="B21" s="1"/>
      <c r="C21" s="206" t="s">
        <v>40</v>
      </c>
      <c r="D21" s="169">
        <v>60</v>
      </c>
      <c r="E21" s="18" t="s">
        <v>168</v>
      </c>
      <c r="F21" s="8">
        <v>12</v>
      </c>
      <c r="G21" s="4"/>
      <c r="H21" s="8"/>
      <c r="I21" s="4"/>
      <c r="J21" s="8"/>
      <c r="K21" s="196">
        <f t="shared" si="0"/>
        <v>72</v>
      </c>
    </row>
    <row r="22" spans="1:13" s="28" customFormat="1" ht="18" customHeight="1">
      <c r="A22" s="139"/>
      <c r="B22" s="1"/>
      <c r="C22" s="206" t="s">
        <v>62</v>
      </c>
      <c r="D22" s="169">
        <v>19</v>
      </c>
      <c r="E22" s="18"/>
      <c r="F22" s="8"/>
      <c r="G22" s="4"/>
      <c r="H22" s="8"/>
      <c r="I22" s="4"/>
      <c r="J22" s="8"/>
      <c r="K22" s="196">
        <f t="shared" si="0"/>
        <v>19</v>
      </c>
    </row>
    <row r="23" spans="1:13" s="28" customFormat="1" ht="18" customHeight="1">
      <c r="A23" s="139"/>
      <c r="B23" s="1"/>
      <c r="C23" s="206" t="s">
        <v>63</v>
      </c>
      <c r="D23" s="169">
        <v>356</v>
      </c>
      <c r="E23" s="18" t="s">
        <v>152</v>
      </c>
      <c r="F23" s="8">
        <v>875</v>
      </c>
      <c r="G23" s="4"/>
      <c r="H23" s="8"/>
      <c r="I23" s="4"/>
      <c r="J23" s="8"/>
      <c r="K23" s="196">
        <f t="shared" si="0"/>
        <v>1231</v>
      </c>
    </row>
    <row r="24" spans="1:13" s="28" customFormat="1" ht="18" customHeight="1">
      <c r="A24" s="139"/>
      <c r="B24" s="1"/>
      <c r="C24" s="206" t="s">
        <v>64</v>
      </c>
      <c r="D24" s="169">
        <v>300</v>
      </c>
      <c r="E24" s="18" t="s">
        <v>153</v>
      </c>
      <c r="F24" s="8">
        <v>318</v>
      </c>
      <c r="G24" s="4"/>
      <c r="H24" s="8"/>
      <c r="I24" s="4"/>
      <c r="J24" s="8"/>
      <c r="K24" s="196">
        <f t="shared" si="0"/>
        <v>618</v>
      </c>
    </row>
    <row r="25" spans="1:13" s="28" customFormat="1" ht="18" customHeight="1">
      <c r="A25" s="139"/>
      <c r="B25" s="1"/>
      <c r="C25" s="206" t="s">
        <v>65</v>
      </c>
      <c r="D25" s="169">
        <v>1000</v>
      </c>
      <c r="E25" s="18"/>
      <c r="F25" s="8"/>
      <c r="G25" s="4"/>
      <c r="H25" s="8"/>
      <c r="I25" s="4"/>
      <c r="J25" s="8"/>
      <c r="K25" s="196">
        <f t="shared" si="0"/>
        <v>1000</v>
      </c>
    </row>
    <row r="26" spans="1:13" s="28" customFormat="1" ht="18" customHeight="1">
      <c r="A26" s="139"/>
      <c r="B26" s="1"/>
      <c r="C26" s="206" t="s">
        <v>66</v>
      </c>
      <c r="D26" s="169">
        <v>1000</v>
      </c>
      <c r="E26" s="203" t="s">
        <v>154</v>
      </c>
      <c r="F26" s="8">
        <v>2289</v>
      </c>
      <c r="G26" s="4"/>
      <c r="H26" s="8"/>
      <c r="I26" s="4"/>
      <c r="J26" s="8"/>
      <c r="K26" s="196">
        <f t="shared" si="0"/>
        <v>3289</v>
      </c>
    </row>
    <row r="27" spans="1:13" s="28" customFormat="1" ht="18" customHeight="1">
      <c r="A27" s="139"/>
      <c r="B27" s="1"/>
      <c r="C27" s="205" t="s">
        <v>26</v>
      </c>
      <c r="D27" s="170">
        <v>1000</v>
      </c>
      <c r="E27" s="18"/>
      <c r="F27" s="8"/>
      <c r="G27" s="4"/>
      <c r="H27" s="8"/>
      <c r="I27" s="4"/>
      <c r="J27" s="8"/>
      <c r="K27" s="196">
        <f t="shared" si="0"/>
        <v>1000</v>
      </c>
    </row>
    <row r="28" spans="1:13" s="28" customFormat="1" ht="18" customHeight="1">
      <c r="A28" s="139"/>
      <c r="B28" s="1"/>
      <c r="C28" s="205" t="s">
        <v>67</v>
      </c>
      <c r="D28" s="170">
        <v>2260</v>
      </c>
      <c r="E28" s="18" t="s">
        <v>157</v>
      </c>
      <c r="F28" s="8">
        <v>596</v>
      </c>
      <c r="G28" s="4"/>
      <c r="H28" s="8"/>
      <c r="I28" s="4"/>
      <c r="J28" s="8"/>
      <c r="K28" s="196">
        <f t="shared" si="0"/>
        <v>2856</v>
      </c>
      <c r="M28" s="29">
        <f>SUM(K28:K30)</f>
        <v>6996</v>
      </c>
    </row>
    <row r="29" spans="1:13" s="28" customFormat="1" ht="18" customHeight="1">
      <c r="A29" s="139"/>
      <c r="B29" s="1"/>
      <c r="C29" s="205" t="s">
        <v>68</v>
      </c>
      <c r="D29" s="170">
        <v>2640</v>
      </c>
      <c r="E29" s="18"/>
      <c r="F29" s="8"/>
      <c r="G29" s="4"/>
      <c r="H29" s="8"/>
      <c r="I29" s="4"/>
      <c r="J29" s="8"/>
      <c r="K29" s="196">
        <f t="shared" si="0"/>
        <v>2640</v>
      </c>
    </row>
    <row r="30" spans="1:13" s="28" customFormat="1" ht="18" customHeight="1">
      <c r="A30" s="139"/>
      <c r="B30" s="1"/>
      <c r="C30" s="205"/>
      <c r="D30" s="170">
        <v>1500</v>
      </c>
      <c r="E30" s="18"/>
      <c r="F30" s="8"/>
      <c r="G30" s="4"/>
      <c r="H30" s="8"/>
      <c r="I30" s="4"/>
      <c r="J30" s="8"/>
      <c r="K30" s="196">
        <f t="shared" si="0"/>
        <v>1500</v>
      </c>
    </row>
    <row r="31" spans="1:13" s="28" customFormat="1" ht="18" customHeight="1">
      <c r="A31" s="139"/>
      <c r="B31" s="1"/>
      <c r="C31" s="205" t="s">
        <v>69</v>
      </c>
      <c r="D31" s="170">
        <v>1000</v>
      </c>
      <c r="E31" s="18" t="s">
        <v>158</v>
      </c>
      <c r="F31" s="8">
        <v>-990</v>
      </c>
      <c r="G31" s="4"/>
      <c r="H31" s="8"/>
      <c r="I31" s="4"/>
      <c r="J31" s="8"/>
      <c r="K31" s="196">
        <f t="shared" si="0"/>
        <v>10</v>
      </c>
    </row>
    <row r="32" spans="1:13" s="28" customFormat="1" ht="18" customHeight="1">
      <c r="A32" s="139"/>
      <c r="B32" s="1"/>
      <c r="C32" s="206" t="s">
        <v>70</v>
      </c>
      <c r="D32" s="170">
        <v>351</v>
      </c>
      <c r="E32" s="18"/>
      <c r="F32" s="8"/>
      <c r="G32" s="4"/>
      <c r="H32" s="8"/>
      <c r="I32" s="4"/>
      <c r="J32" s="8"/>
      <c r="K32" s="196">
        <f t="shared" si="0"/>
        <v>351</v>
      </c>
    </row>
    <row r="33" spans="1:12" s="28" customFormat="1" ht="18" customHeight="1">
      <c r="A33" s="139"/>
      <c r="B33" s="199"/>
      <c r="C33" s="208"/>
      <c r="D33" s="172"/>
      <c r="E33" s="81" t="s">
        <v>170</v>
      </c>
      <c r="F33" s="70">
        <v>1801</v>
      </c>
      <c r="G33" s="69"/>
      <c r="H33" s="70"/>
      <c r="I33" s="69"/>
      <c r="J33" s="70"/>
      <c r="K33" s="196">
        <f t="shared" si="0"/>
        <v>1801</v>
      </c>
    </row>
    <row r="34" spans="1:12" s="28" customFormat="1" ht="18.75" customHeight="1">
      <c r="A34" s="139"/>
      <c r="B34" s="200" t="s">
        <v>72</v>
      </c>
      <c r="C34" s="223">
        <f>SUM(D35:D36)</f>
        <v>29</v>
      </c>
      <c r="D34" s="224"/>
      <c r="E34" s="233">
        <f>SUM(F35:F36)</f>
        <v>0</v>
      </c>
      <c r="F34" s="234"/>
      <c r="G34" s="235">
        <f>SUM(H35:H36)</f>
        <v>0</v>
      </c>
      <c r="H34" s="234"/>
      <c r="I34" s="235">
        <f>SUM(J35:J36)</f>
        <v>0</v>
      </c>
      <c r="J34" s="234"/>
      <c r="K34" s="177">
        <f>SUM(K35:K36)</f>
        <v>29</v>
      </c>
      <c r="L34" s="133"/>
    </row>
    <row r="35" spans="1:12" s="28" customFormat="1" ht="18.75" customHeight="1">
      <c r="A35" s="139"/>
      <c r="B35" s="200"/>
      <c r="C35" s="206" t="s">
        <v>58</v>
      </c>
      <c r="D35" s="171">
        <v>2</v>
      </c>
      <c r="E35" s="18"/>
      <c r="F35" s="8"/>
      <c r="G35" s="4"/>
      <c r="H35" s="8"/>
      <c r="I35" s="4"/>
      <c r="J35" s="8"/>
      <c r="K35" s="171">
        <v>2</v>
      </c>
    </row>
    <row r="36" spans="1:12" s="28" customFormat="1" ht="18.75" customHeight="1">
      <c r="A36" s="139"/>
      <c r="B36" s="201"/>
      <c r="C36" s="208" t="s">
        <v>73</v>
      </c>
      <c r="D36" s="172">
        <v>27</v>
      </c>
      <c r="E36" s="81"/>
      <c r="F36" s="70"/>
      <c r="G36" s="69"/>
      <c r="H36" s="70"/>
      <c r="I36" s="69"/>
      <c r="J36" s="70"/>
      <c r="K36" s="172">
        <v>27</v>
      </c>
    </row>
    <row r="37" spans="1:12" s="28" customFormat="1" ht="15" customHeight="1">
      <c r="A37" s="139"/>
      <c r="B37" s="67" t="s">
        <v>74</v>
      </c>
      <c r="C37" s="225">
        <f>SUM(D38)</f>
        <v>75</v>
      </c>
      <c r="D37" s="226"/>
      <c r="E37" s="271">
        <f>SUM(F38)</f>
        <v>0</v>
      </c>
      <c r="F37" s="268"/>
      <c r="G37" s="267">
        <f>SUM(H38)</f>
        <v>0</v>
      </c>
      <c r="H37" s="268"/>
      <c r="I37" s="267">
        <f>SUM(J38)</f>
        <v>0</v>
      </c>
      <c r="J37" s="268"/>
      <c r="K37" s="180">
        <f>SUM(K38)</f>
        <v>75</v>
      </c>
      <c r="L37" s="133"/>
    </row>
    <row r="38" spans="1:12" s="28" customFormat="1" ht="18" customHeight="1">
      <c r="A38" s="139"/>
      <c r="B38" s="199"/>
      <c r="C38" s="208" t="s">
        <v>69</v>
      </c>
      <c r="D38" s="172">
        <v>75</v>
      </c>
      <c r="E38" s="81"/>
      <c r="F38" s="70"/>
      <c r="G38" s="69"/>
      <c r="H38" s="70"/>
      <c r="I38" s="69"/>
      <c r="J38" s="70"/>
      <c r="K38" s="172">
        <v>75</v>
      </c>
    </row>
    <row r="39" spans="1:12" s="28" customFormat="1" ht="18" customHeight="1">
      <c r="A39" s="139"/>
      <c r="B39" s="200" t="s">
        <v>75</v>
      </c>
      <c r="C39" s="223">
        <f>SUM(D40)</f>
        <v>100</v>
      </c>
      <c r="D39" s="224"/>
      <c r="E39" s="233">
        <f>SUM(F40)</f>
        <v>0</v>
      </c>
      <c r="F39" s="234"/>
      <c r="G39" s="235">
        <f>SUM(H40)</f>
        <v>0</v>
      </c>
      <c r="H39" s="234"/>
      <c r="I39" s="235">
        <f>SUM(J40)</f>
        <v>0</v>
      </c>
      <c r="J39" s="234"/>
      <c r="K39" s="180">
        <f>SUM(K40)</f>
        <v>100</v>
      </c>
      <c r="L39" s="133"/>
    </row>
    <row r="40" spans="1:12" s="28" customFormat="1" ht="18" customHeight="1">
      <c r="A40" s="139"/>
      <c r="B40" s="199"/>
      <c r="C40" s="208" t="s">
        <v>76</v>
      </c>
      <c r="D40" s="172">
        <v>100</v>
      </c>
      <c r="E40" s="18"/>
      <c r="F40" s="8"/>
      <c r="G40" s="4"/>
      <c r="H40" s="8"/>
      <c r="I40" s="4"/>
      <c r="J40" s="8"/>
      <c r="K40" s="172">
        <v>100</v>
      </c>
      <c r="L40" s="17"/>
    </row>
    <row r="41" spans="1:12" s="28" customFormat="1" ht="18" customHeight="1">
      <c r="A41" s="140" t="s">
        <v>18</v>
      </c>
      <c r="B41" s="202" t="s">
        <v>21</v>
      </c>
      <c r="C41" s="269">
        <f>SUM(D42:D44)</f>
        <v>20848</v>
      </c>
      <c r="D41" s="270"/>
      <c r="E41" s="243">
        <f>SUM(F42:F44)</f>
        <v>-15829</v>
      </c>
      <c r="F41" s="228"/>
      <c r="G41" s="227">
        <f>SUM(H42:H44)</f>
        <v>0</v>
      </c>
      <c r="H41" s="228"/>
      <c r="I41" s="227">
        <f>SUM(J42:J44)</f>
        <v>0</v>
      </c>
      <c r="J41" s="228"/>
      <c r="K41" s="181">
        <f>SUM(K42:K44)</f>
        <v>5019</v>
      </c>
      <c r="L41" s="134"/>
    </row>
    <row r="42" spans="1:12" s="28" customFormat="1" ht="15.75" customHeight="1">
      <c r="A42" s="141"/>
      <c r="B42" s="67" t="s">
        <v>71</v>
      </c>
      <c r="C42" s="205" t="s">
        <v>89</v>
      </c>
      <c r="D42" s="171">
        <v>7000</v>
      </c>
      <c r="E42" s="17" t="s">
        <v>159</v>
      </c>
      <c r="F42" s="8">
        <v>-5601</v>
      </c>
      <c r="G42" s="1"/>
      <c r="H42" s="8"/>
      <c r="I42" s="1"/>
      <c r="J42" s="8"/>
      <c r="K42" s="170">
        <f>D42+F42+H42+J42</f>
        <v>1399</v>
      </c>
    </row>
    <row r="43" spans="1:12" s="28" customFormat="1" ht="15.75" customHeight="1">
      <c r="A43" s="141"/>
      <c r="B43" s="200"/>
      <c r="C43" s="205" t="s">
        <v>160</v>
      </c>
      <c r="D43" s="171"/>
      <c r="E43" s="17" t="s">
        <v>159</v>
      </c>
      <c r="F43" s="8">
        <v>3601</v>
      </c>
      <c r="G43" s="1"/>
      <c r="H43" s="8"/>
      <c r="I43" s="1"/>
      <c r="J43" s="8"/>
      <c r="K43" s="170">
        <f>D43+F43+H43+J43</f>
        <v>3601</v>
      </c>
    </row>
    <row r="44" spans="1:12" s="28" customFormat="1" ht="19.5" customHeight="1" thickBot="1">
      <c r="A44" s="142"/>
      <c r="B44" s="157"/>
      <c r="C44" s="209" t="s">
        <v>90</v>
      </c>
      <c r="D44" s="210">
        <v>13848</v>
      </c>
      <c r="E44" s="50" t="s">
        <v>159</v>
      </c>
      <c r="F44" s="144">
        <v>-13829</v>
      </c>
      <c r="G44" s="143"/>
      <c r="H44" s="144"/>
      <c r="I44" s="143"/>
      <c r="J44" s="144"/>
      <c r="K44" s="182">
        <f>D44+F44+H44+J44</f>
        <v>19</v>
      </c>
    </row>
    <row r="45" spans="1:12" s="28" customFormat="1" ht="14.25" customHeight="1">
      <c r="A45" s="135"/>
      <c r="B45" s="66"/>
      <c r="C45" s="136"/>
      <c r="D45" s="136"/>
      <c r="E45" s="136"/>
      <c r="F45" s="136"/>
      <c r="G45" s="136"/>
      <c r="H45" s="136"/>
      <c r="I45" s="136"/>
      <c r="J45" s="136"/>
      <c r="K45" s="17"/>
    </row>
    <row r="46" spans="1:12" s="28" customFormat="1" ht="18" customHeight="1" thickBot="1">
      <c r="A46" s="47"/>
      <c r="B46" s="48"/>
      <c r="C46" s="49"/>
      <c r="D46" s="49"/>
      <c r="E46" s="49"/>
      <c r="F46" s="49"/>
      <c r="G46" s="49"/>
      <c r="H46" s="49"/>
      <c r="I46" s="49"/>
      <c r="J46" s="49"/>
      <c r="K46" s="50"/>
    </row>
    <row r="47" spans="1:12" s="46" customFormat="1" ht="24" customHeight="1" thickBot="1">
      <c r="A47" s="215" t="s">
        <v>0</v>
      </c>
      <c r="B47" s="216"/>
      <c r="C47" s="215" t="s">
        <v>55</v>
      </c>
      <c r="D47" s="263"/>
      <c r="E47" s="238" t="s">
        <v>54</v>
      </c>
      <c r="F47" s="238"/>
      <c r="G47" s="238"/>
      <c r="H47" s="238"/>
      <c r="I47" s="238"/>
      <c r="J47" s="238"/>
      <c r="K47" s="211" t="s">
        <v>56</v>
      </c>
    </row>
    <row r="48" spans="1:12" s="46" customFormat="1" ht="24" customHeight="1" thickBot="1">
      <c r="A48" s="217"/>
      <c r="B48" s="218"/>
      <c r="C48" s="217"/>
      <c r="D48" s="264"/>
      <c r="E48" s="213" t="s">
        <v>49</v>
      </c>
      <c r="F48" s="214"/>
      <c r="G48" s="239" t="s">
        <v>50</v>
      </c>
      <c r="H48" s="240"/>
      <c r="I48" s="239" t="s">
        <v>51</v>
      </c>
      <c r="J48" s="240"/>
      <c r="K48" s="212"/>
    </row>
    <row r="49" spans="1:11" s="28" customFormat="1" ht="23.25" customHeight="1">
      <c r="A49" s="140" t="s">
        <v>17</v>
      </c>
      <c r="B49" s="7" t="s">
        <v>47</v>
      </c>
      <c r="C49" s="227">
        <f>D50</f>
        <v>435</v>
      </c>
      <c r="D49" s="228"/>
      <c r="E49" s="227">
        <f>F50</f>
        <v>539</v>
      </c>
      <c r="F49" s="228"/>
      <c r="G49" s="227">
        <f>H50</f>
        <v>0</v>
      </c>
      <c r="H49" s="228"/>
      <c r="I49" s="227">
        <f>J50</f>
        <v>0</v>
      </c>
      <c r="J49" s="228"/>
      <c r="K49" s="183">
        <f>SUM(K50)</f>
        <v>974</v>
      </c>
    </row>
    <row r="50" spans="1:11" s="28" customFormat="1" ht="27.75" customHeight="1">
      <c r="A50" s="139"/>
      <c r="B50" s="67" t="s">
        <v>71</v>
      </c>
      <c r="C50" s="37" t="s">
        <v>92</v>
      </c>
      <c r="D50" s="13">
        <v>435</v>
      </c>
      <c r="E50" s="37" t="s">
        <v>156</v>
      </c>
      <c r="F50" s="13">
        <v>539</v>
      </c>
      <c r="G50" s="37"/>
      <c r="H50" s="13"/>
      <c r="I50" s="37"/>
      <c r="J50" s="13"/>
      <c r="K50" s="178">
        <f>D50+F50+H50+J50</f>
        <v>974</v>
      </c>
    </row>
    <row r="51" spans="1:11" s="28" customFormat="1" ht="30.75" customHeight="1">
      <c r="A51" s="140" t="s">
        <v>46</v>
      </c>
      <c r="B51" s="14" t="s">
        <v>48</v>
      </c>
      <c r="C51" s="227">
        <v>0</v>
      </c>
      <c r="D51" s="228"/>
      <c r="E51" s="227">
        <v>0</v>
      </c>
      <c r="F51" s="228"/>
      <c r="G51" s="227">
        <v>0</v>
      </c>
      <c r="H51" s="228"/>
      <c r="I51" s="227">
        <v>0</v>
      </c>
      <c r="J51" s="228"/>
      <c r="K51" s="183">
        <v>0</v>
      </c>
    </row>
    <row r="52" spans="1:11" s="28" customFormat="1" ht="30.75" customHeight="1">
      <c r="A52" s="147" t="s">
        <v>4</v>
      </c>
      <c r="B52" s="20" t="s">
        <v>7</v>
      </c>
      <c r="C52" s="229">
        <f>C53+C56+C59</f>
        <v>85393</v>
      </c>
      <c r="D52" s="230"/>
      <c r="E52" s="229">
        <f>E53+E56+E59</f>
        <v>6345</v>
      </c>
      <c r="F52" s="230"/>
      <c r="G52" s="229">
        <f>G53+G56+G59</f>
        <v>0</v>
      </c>
      <c r="H52" s="230"/>
      <c r="I52" s="229">
        <f>I53+I56+I59</f>
        <v>0</v>
      </c>
      <c r="J52" s="230"/>
      <c r="K52" s="184">
        <f>K53+K56+K59</f>
        <v>91738</v>
      </c>
    </row>
    <row r="53" spans="1:11" s="28" customFormat="1" ht="24.75" customHeight="1">
      <c r="A53" s="140" t="s">
        <v>19</v>
      </c>
      <c r="B53" s="63" t="s">
        <v>8</v>
      </c>
      <c r="C53" s="243">
        <f>D54</f>
        <v>30000</v>
      </c>
      <c r="D53" s="228"/>
      <c r="E53" s="243">
        <f>F54</f>
        <v>0</v>
      </c>
      <c r="F53" s="228"/>
      <c r="G53" s="243">
        <f>H54</f>
        <v>0</v>
      </c>
      <c r="H53" s="228"/>
      <c r="I53" s="243">
        <f>J54</f>
        <v>0</v>
      </c>
      <c r="J53" s="228"/>
      <c r="K53" s="185">
        <f>SUM(K54)</f>
        <v>30000</v>
      </c>
    </row>
    <row r="54" spans="1:11" s="28" customFormat="1" ht="21.75" customHeight="1">
      <c r="A54" s="141"/>
      <c r="B54" s="67" t="s">
        <v>71</v>
      </c>
      <c r="C54" s="34" t="s">
        <v>95</v>
      </c>
      <c r="D54" s="32">
        <v>30000</v>
      </c>
      <c r="E54" s="37"/>
      <c r="F54" s="32"/>
      <c r="G54" s="37"/>
      <c r="H54" s="32"/>
      <c r="I54" s="37"/>
      <c r="J54" s="32"/>
      <c r="K54" s="178">
        <f>D54+F54+H54+J54</f>
        <v>30000</v>
      </c>
    </row>
    <row r="55" spans="1:11" s="28" customFormat="1" ht="19.5" customHeight="1">
      <c r="A55" s="148"/>
      <c r="B55" s="65"/>
      <c r="C55" s="37"/>
      <c r="D55" s="32"/>
      <c r="E55" s="37"/>
      <c r="F55" s="32"/>
      <c r="G55" s="37"/>
      <c r="H55" s="32"/>
      <c r="I55" s="37"/>
      <c r="J55" s="32"/>
      <c r="K55" s="178"/>
    </row>
    <row r="56" spans="1:11" s="28" customFormat="1" ht="31.5" customHeight="1">
      <c r="A56" s="140" t="s">
        <v>16</v>
      </c>
      <c r="B56" s="63" t="s">
        <v>96</v>
      </c>
      <c r="C56" s="227">
        <f>D57</f>
        <v>55393</v>
      </c>
      <c r="D56" s="228"/>
      <c r="E56" s="227">
        <f>F57</f>
        <v>6345</v>
      </c>
      <c r="F56" s="228"/>
      <c r="G56" s="227">
        <f>H57</f>
        <v>0</v>
      </c>
      <c r="H56" s="228"/>
      <c r="I56" s="227">
        <f>J57</f>
        <v>0</v>
      </c>
      <c r="J56" s="228"/>
      <c r="K56" s="185">
        <f>SUM(K57)</f>
        <v>61738</v>
      </c>
    </row>
    <row r="57" spans="1:11" s="28" customFormat="1" ht="18.75" customHeight="1">
      <c r="A57" s="139"/>
      <c r="B57" s="68" t="s">
        <v>71</v>
      </c>
      <c r="C57" s="95" t="s">
        <v>97</v>
      </c>
      <c r="D57" s="43">
        <v>55393</v>
      </c>
      <c r="E57" s="36" t="s">
        <v>167</v>
      </c>
      <c r="F57" s="43">
        <v>6345</v>
      </c>
      <c r="G57" s="36"/>
      <c r="H57" s="43"/>
      <c r="I57" s="36"/>
      <c r="J57" s="8"/>
      <c r="K57" s="178">
        <f>D57+F57+H57+J57</f>
        <v>61738</v>
      </c>
    </row>
    <row r="58" spans="1:11" s="28" customFormat="1" ht="16.5" customHeight="1">
      <c r="A58" s="149"/>
      <c r="B58" s="65"/>
      <c r="C58" s="111" t="s">
        <v>128</v>
      </c>
      <c r="D58" s="96"/>
      <c r="E58" s="69"/>
      <c r="F58" s="70"/>
      <c r="G58" s="69"/>
      <c r="H58" s="70"/>
      <c r="I58" s="69"/>
      <c r="J58" s="127"/>
      <c r="K58" s="179"/>
    </row>
    <row r="59" spans="1:11" s="28" customFormat="1" ht="26.25" customHeight="1">
      <c r="A59" s="150" t="s">
        <v>38</v>
      </c>
      <c r="B59" s="128" t="s">
        <v>45</v>
      </c>
      <c r="C59" s="227">
        <f>SUM(D60:D62)</f>
        <v>0</v>
      </c>
      <c r="D59" s="228"/>
      <c r="E59" s="227">
        <f>SUM(F60:F62)</f>
        <v>0</v>
      </c>
      <c r="F59" s="228"/>
      <c r="G59" s="227">
        <f>SUM(H60:H62)</f>
        <v>0</v>
      </c>
      <c r="H59" s="228"/>
      <c r="I59" s="227">
        <f>SUM(J60:J62)</f>
        <v>0</v>
      </c>
      <c r="J59" s="228"/>
      <c r="K59" s="185">
        <f>SUM(K60:K61)</f>
        <v>0</v>
      </c>
    </row>
    <row r="60" spans="1:11" s="28" customFormat="1" ht="32.25" customHeight="1">
      <c r="A60" s="139"/>
      <c r="B60" s="68" t="s">
        <v>71</v>
      </c>
      <c r="C60" s="4" t="s">
        <v>99</v>
      </c>
      <c r="D60" s="8">
        <v>0</v>
      </c>
      <c r="E60" s="4"/>
      <c r="F60" s="8"/>
      <c r="G60" s="4"/>
      <c r="H60" s="8"/>
      <c r="I60" s="4"/>
      <c r="J60" s="44"/>
      <c r="K60" s="178">
        <f>D60+F60+H60+J60</f>
        <v>0</v>
      </c>
    </row>
    <row r="61" spans="1:11" s="28" customFormat="1" ht="21.75" customHeight="1">
      <c r="A61" s="139"/>
      <c r="B61" s="61"/>
      <c r="C61" s="4" t="s">
        <v>100</v>
      </c>
      <c r="D61" s="8">
        <v>0</v>
      </c>
      <c r="E61" s="4"/>
      <c r="F61" s="6"/>
      <c r="G61" s="4"/>
      <c r="H61" s="6"/>
      <c r="I61" s="4"/>
      <c r="J61" s="6"/>
      <c r="K61" s="178">
        <f>D61+F61+H61+J61</f>
        <v>0</v>
      </c>
    </row>
    <row r="62" spans="1:11" s="28" customFormat="1" ht="18" customHeight="1">
      <c r="A62" s="139"/>
      <c r="B62" s="61"/>
      <c r="C62" s="4"/>
      <c r="D62" s="8"/>
      <c r="E62" s="18"/>
      <c r="F62" s="6"/>
      <c r="G62" s="18"/>
      <c r="H62" s="6"/>
      <c r="I62" s="18"/>
      <c r="J62" s="6"/>
      <c r="K62" s="178"/>
    </row>
    <row r="63" spans="1:11" s="28" customFormat="1" ht="30.75" customHeight="1">
      <c r="A63" s="151" t="s">
        <v>5</v>
      </c>
      <c r="B63" s="31" t="s">
        <v>129</v>
      </c>
      <c r="C63" s="236">
        <f>C64+C66+C78</f>
        <v>11744</v>
      </c>
      <c r="D63" s="237"/>
      <c r="E63" s="236">
        <f>E64+E66+E78</f>
        <v>3087</v>
      </c>
      <c r="F63" s="237"/>
      <c r="G63" s="236">
        <f>G64+G66+G78</f>
        <v>4201</v>
      </c>
      <c r="H63" s="237"/>
      <c r="I63" s="236">
        <f>I64+I66+I78</f>
        <v>0</v>
      </c>
      <c r="J63" s="237"/>
      <c r="K63" s="184">
        <f>K64+K66+K78</f>
        <v>19032</v>
      </c>
    </row>
    <row r="64" spans="1:11" s="28" customFormat="1" ht="24" customHeight="1">
      <c r="A64" s="152" t="s">
        <v>19</v>
      </c>
      <c r="B64" s="63" t="s">
        <v>44</v>
      </c>
      <c r="C64" s="227">
        <f>D65</f>
        <v>881</v>
      </c>
      <c r="D64" s="228"/>
      <c r="E64" s="227">
        <f>F65</f>
        <v>0</v>
      </c>
      <c r="F64" s="228"/>
      <c r="G64" s="227">
        <f>H65</f>
        <v>0</v>
      </c>
      <c r="H64" s="228"/>
      <c r="I64" s="227">
        <f>J65</f>
        <v>0</v>
      </c>
      <c r="J64" s="228"/>
      <c r="K64" s="177">
        <f>SUM(K65)</f>
        <v>881</v>
      </c>
    </row>
    <row r="65" spans="1:12" s="28" customFormat="1" ht="20.25" customHeight="1">
      <c r="A65" s="149"/>
      <c r="B65" s="132" t="s">
        <v>71</v>
      </c>
      <c r="C65" s="45" t="s">
        <v>130</v>
      </c>
      <c r="D65" s="62">
        <v>881</v>
      </c>
      <c r="E65" s="59"/>
      <c r="F65" s="62"/>
      <c r="G65" s="59"/>
      <c r="H65" s="62"/>
      <c r="I65" s="45"/>
      <c r="J65" s="62"/>
      <c r="K65" s="186">
        <f>D65+F65+H65+J65</f>
        <v>881</v>
      </c>
    </row>
    <row r="66" spans="1:12" s="28" customFormat="1" ht="27" customHeight="1">
      <c r="A66" s="138" t="s">
        <v>16</v>
      </c>
      <c r="B66" s="64" t="s">
        <v>37</v>
      </c>
      <c r="C66" s="227">
        <f>SUM(D67:D77)</f>
        <v>10863</v>
      </c>
      <c r="D66" s="228"/>
      <c r="E66" s="227">
        <f>SUM(F67:F77)</f>
        <v>3087</v>
      </c>
      <c r="F66" s="228"/>
      <c r="G66" s="227">
        <f>SUM(H67:H77)</f>
        <v>4201</v>
      </c>
      <c r="H66" s="228"/>
      <c r="I66" s="227">
        <f>SUM(J67:J77)</f>
        <v>0</v>
      </c>
      <c r="J66" s="228"/>
      <c r="K66" s="177">
        <f>SUM(K67:K77)</f>
        <v>18151</v>
      </c>
      <c r="L66" s="145"/>
    </row>
    <row r="67" spans="1:12" s="28" customFormat="1" ht="27" customHeight="1">
      <c r="A67" s="152"/>
      <c r="B67" s="103" t="s">
        <v>71</v>
      </c>
      <c r="C67" s="69" t="s">
        <v>104</v>
      </c>
      <c r="D67" s="79">
        <v>253</v>
      </c>
      <c r="E67" s="69"/>
      <c r="F67" s="79"/>
      <c r="G67" s="69"/>
      <c r="H67" s="79"/>
      <c r="I67" s="69"/>
      <c r="J67" s="79"/>
      <c r="K67" s="187">
        <f t="shared" ref="K67:K77" si="1">D67+F67+H67+J67</f>
        <v>253</v>
      </c>
    </row>
    <row r="68" spans="1:12" s="28" customFormat="1" ht="20.25" customHeight="1">
      <c r="A68" s="152"/>
      <c r="B68" s="194"/>
      <c r="C68" s="35"/>
      <c r="D68" s="22"/>
      <c r="E68" s="35"/>
      <c r="F68" s="22"/>
      <c r="G68" s="35" t="s">
        <v>147</v>
      </c>
      <c r="H68" s="22">
        <v>1968</v>
      </c>
      <c r="I68" s="35"/>
      <c r="J68" s="22"/>
      <c r="K68" s="187">
        <f t="shared" si="1"/>
        <v>1968</v>
      </c>
    </row>
    <row r="69" spans="1:12" s="28" customFormat="1" ht="25.5" customHeight="1">
      <c r="A69" s="152"/>
      <c r="B69" s="194"/>
      <c r="C69" s="35"/>
      <c r="D69" s="22"/>
      <c r="E69" s="195" t="s">
        <v>148</v>
      </c>
      <c r="F69" s="22">
        <v>3087</v>
      </c>
      <c r="G69" s="35"/>
      <c r="H69" s="22"/>
      <c r="I69" s="35"/>
      <c r="J69" s="22"/>
      <c r="K69" s="187">
        <f t="shared" si="1"/>
        <v>3087</v>
      </c>
    </row>
    <row r="70" spans="1:12" s="28" customFormat="1" ht="18.75" customHeight="1">
      <c r="A70" s="152"/>
      <c r="B70" s="83" t="s">
        <v>72</v>
      </c>
      <c r="C70" s="10" t="s">
        <v>103</v>
      </c>
      <c r="D70" s="6">
        <v>1300</v>
      </c>
      <c r="E70" s="4"/>
      <c r="F70" s="6"/>
      <c r="G70" s="4"/>
      <c r="H70" s="6"/>
      <c r="I70" s="4"/>
      <c r="J70" s="6"/>
      <c r="K70" s="178">
        <f t="shared" si="1"/>
        <v>1300</v>
      </c>
    </row>
    <row r="71" spans="1:12" s="28" customFormat="1" ht="18.75" customHeight="1">
      <c r="A71" s="152"/>
      <c r="B71" s="101"/>
      <c r="C71" s="100"/>
      <c r="D71" s="79"/>
      <c r="E71" s="69"/>
      <c r="F71" s="79"/>
      <c r="G71" s="69"/>
      <c r="H71" s="79"/>
      <c r="I71" s="69"/>
      <c r="J71" s="79"/>
      <c r="K71" s="178"/>
    </row>
    <row r="72" spans="1:12" s="28" customFormat="1" ht="18.75" customHeight="1">
      <c r="A72" s="152"/>
      <c r="B72" s="130" t="s">
        <v>74</v>
      </c>
      <c r="C72" s="100" t="s">
        <v>105</v>
      </c>
      <c r="D72" s="79">
        <v>142</v>
      </c>
      <c r="E72" s="4"/>
      <c r="F72" s="6"/>
      <c r="G72" s="4"/>
      <c r="H72" s="6"/>
      <c r="I72" s="4"/>
      <c r="J72" s="17"/>
      <c r="K72" s="188">
        <f t="shared" si="1"/>
        <v>142</v>
      </c>
    </row>
    <row r="73" spans="1:12" s="28" customFormat="1" ht="18.75" customHeight="1">
      <c r="A73" s="152"/>
      <c r="B73" s="101"/>
      <c r="C73" s="69" t="s">
        <v>22</v>
      </c>
      <c r="D73" s="79">
        <v>5294</v>
      </c>
      <c r="E73" s="69"/>
      <c r="F73" s="79"/>
      <c r="G73" s="69"/>
      <c r="H73" s="79"/>
      <c r="I73" s="69"/>
      <c r="J73" s="79"/>
      <c r="K73" s="179">
        <f t="shared" si="1"/>
        <v>5294</v>
      </c>
    </row>
    <row r="74" spans="1:12" s="28" customFormat="1" ht="30.75" customHeight="1">
      <c r="A74" s="152"/>
      <c r="B74" s="193" t="s">
        <v>137</v>
      </c>
      <c r="C74" s="35" t="s">
        <v>138</v>
      </c>
      <c r="D74" s="22">
        <v>947</v>
      </c>
      <c r="E74" s="35"/>
      <c r="F74" s="22"/>
      <c r="G74" s="35"/>
      <c r="H74" s="22"/>
      <c r="I74" s="35"/>
      <c r="J74" s="22"/>
      <c r="K74" s="187">
        <f>D74+F74+H74+J74</f>
        <v>947</v>
      </c>
    </row>
    <row r="75" spans="1:12" s="28" customFormat="1" ht="18.75" customHeight="1">
      <c r="A75" s="152"/>
      <c r="B75" s="132" t="s">
        <v>145</v>
      </c>
      <c r="C75" s="69"/>
      <c r="D75" s="79"/>
      <c r="E75" s="69"/>
      <c r="F75" s="70"/>
      <c r="G75" s="69" t="s">
        <v>146</v>
      </c>
      <c r="H75" s="70">
        <v>2233</v>
      </c>
      <c r="I75" s="69"/>
      <c r="J75" s="79"/>
      <c r="K75" s="179">
        <f t="shared" si="1"/>
        <v>2233</v>
      </c>
    </row>
    <row r="76" spans="1:12" s="28" customFormat="1" ht="18.75" customHeight="1">
      <c r="A76" s="152"/>
      <c r="B76" s="102" t="s">
        <v>106</v>
      </c>
      <c r="C76" s="4" t="s">
        <v>41</v>
      </c>
      <c r="D76" s="8">
        <v>339</v>
      </c>
      <c r="E76" s="4"/>
      <c r="F76" s="8"/>
      <c r="G76" s="4"/>
      <c r="H76" s="8"/>
      <c r="I76" s="4"/>
      <c r="J76" s="6"/>
      <c r="K76" s="187">
        <f t="shared" si="1"/>
        <v>339</v>
      </c>
    </row>
    <row r="77" spans="1:12" s="28" customFormat="1" ht="27" customHeight="1">
      <c r="A77" s="152"/>
      <c r="B77" s="102" t="s">
        <v>109</v>
      </c>
      <c r="C77" s="35" t="s">
        <v>110</v>
      </c>
      <c r="D77" s="129">
        <v>2588</v>
      </c>
      <c r="E77" s="35"/>
      <c r="F77" s="129"/>
      <c r="G77" s="35"/>
      <c r="H77" s="129"/>
      <c r="I77" s="35"/>
      <c r="J77" s="22"/>
      <c r="K77" s="178">
        <f t="shared" si="1"/>
        <v>2588</v>
      </c>
    </row>
    <row r="78" spans="1:12" s="28" customFormat="1" ht="33" customHeight="1">
      <c r="A78" s="153" t="s">
        <v>18</v>
      </c>
      <c r="B78" s="98" t="s">
        <v>111</v>
      </c>
      <c r="C78" s="231">
        <v>0</v>
      </c>
      <c r="D78" s="232"/>
      <c r="E78" s="35"/>
      <c r="F78" s="22"/>
      <c r="G78" s="35"/>
      <c r="H78" s="22"/>
      <c r="I78" s="35"/>
      <c r="J78" s="22"/>
      <c r="K78" s="187"/>
    </row>
    <row r="79" spans="1:12" s="28" customFormat="1" ht="18" customHeight="1" thickBot="1">
      <c r="A79" s="154"/>
      <c r="B79" s="155"/>
      <c r="C79" s="156"/>
      <c r="D79" s="144"/>
      <c r="E79" s="157"/>
      <c r="F79" s="158"/>
      <c r="G79" s="157"/>
      <c r="H79" s="158"/>
      <c r="I79" s="157"/>
      <c r="J79" s="158"/>
      <c r="K79" s="189"/>
    </row>
    <row r="80" spans="1:12" s="28" customFormat="1" ht="9.75" customHeight="1">
      <c r="A80" s="146"/>
      <c r="B80" s="18"/>
      <c r="C80" s="66"/>
      <c r="D80" s="17"/>
      <c r="E80" s="66"/>
      <c r="F80" s="17"/>
      <c r="G80" s="66"/>
      <c r="H80" s="17"/>
      <c r="I80" s="66"/>
      <c r="J80" s="17"/>
      <c r="K80" s="17"/>
    </row>
    <row r="81" spans="1:11" s="28" customFormat="1" ht="11.25" customHeight="1" thickBot="1">
      <c r="A81" s="51"/>
      <c r="B81" s="52"/>
      <c r="C81" s="48"/>
      <c r="D81" s="50"/>
      <c r="E81" s="48"/>
      <c r="F81" s="50"/>
      <c r="G81" s="48"/>
      <c r="H81" s="50"/>
      <c r="I81" s="48"/>
      <c r="J81" s="50"/>
      <c r="K81" s="50"/>
    </row>
    <row r="82" spans="1:11" s="46" customFormat="1" ht="15" customHeight="1" thickBot="1">
      <c r="A82" s="215" t="s">
        <v>0</v>
      </c>
      <c r="B82" s="216"/>
      <c r="C82" s="215" t="s">
        <v>55</v>
      </c>
      <c r="D82" s="275"/>
      <c r="E82" s="238" t="s">
        <v>54</v>
      </c>
      <c r="F82" s="238"/>
      <c r="G82" s="238"/>
      <c r="H82" s="238"/>
      <c r="I82" s="238"/>
      <c r="J82" s="238"/>
      <c r="K82" s="211" t="s">
        <v>56</v>
      </c>
    </row>
    <row r="83" spans="1:11" s="46" customFormat="1" ht="24" customHeight="1" thickBot="1">
      <c r="A83" s="217"/>
      <c r="B83" s="218"/>
      <c r="C83" s="276"/>
      <c r="D83" s="277"/>
      <c r="E83" s="213" t="s">
        <v>49</v>
      </c>
      <c r="F83" s="214"/>
      <c r="G83" s="239" t="s">
        <v>50</v>
      </c>
      <c r="H83" s="240"/>
      <c r="I83" s="239" t="s">
        <v>51</v>
      </c>
      <c r="J83" s="240"/>
      <c r="K83" s="212"/>
    </row>
    <row r="84" spans="1:11" s="28" customFormat="1" ht="33.75" customHeight="1">
      <c r="A84" s="152"/>
      <c r="B84" s="40"/>
      <c r="C84" s="4" t="s">
        <v>52</v>
      </c>
      <c r="D84" s="6"/>
      <c r="E84" s="4"/>
      <c r="F84" s="6"/>
      <c r="G84" s="4"/>
      <c r="H84" s="6"/>
      <c r="I84" s="4"/>
      <c r="J84" s="6"/>
      <c r="K84" s="178"/>
    </row>
    <row r="85" spans="1:11" s="28" customFormat="1" ht="32.25" customHeight="1">
      <c r="A85" s="151" t="s">
        <v>9</v>
      </c>
      <c r="B85" s="20" t="s">
        <v>39</v>
      </c>
      <c r="C85" s="236">
        <f>C86+C93</f>
        <v>309864</v>
      </c>
      <c r="D85" s="237"/>
      <c r="E85" s="236">
        <f>E86+E93</f>
        <v>16494</v>
      </c>
      <c r="F85" s="237"/>
      <c r="G85" s="236">
        <f>G86+G93</f>
        <v>0</v>
      </c>
      <c r="H85" s="237"/>
      <c r="I85" s="236">
        <f>I86+I93</f>
        <v>19964</v>
      </c>
      <c r="J85" s="237"/>
      <c r="K85" s="184">
        <f>K86+K93</f>
        <v>346322</v>
      </c>
    </row>
    <row r="86" spans="1:11" s="28" customFormat="1" ht="21" customHeight="1">
      <c r="A86" s="138" t="s">
        <v>2</v>
      </c>
      <c r="B86" s="14" t="s">
        <v>33</v>
      </c>
      <c r="C86" s="272">
        <f>SUM(D87:D92)</f>
        <v>211764</v>
      </c>
      <c r="D86" s="220"/>
      <c r="E86" s="272">
        <f>SUM(F87:F92)</f>
        <v>0</v>
      </c>
      <c r="F86" s="220"/>
      <c r="G86" s="272">
        <f>SUM(H87:H92)</f>
        <v>0</v>
      </c>
      <c r="H86" s="220"/>
      <c r="I86" s="272">
        <f>SUM(J87:J92)</f>
        <v>19964</v>
      </c>
      <c r="J86" s="220"/>
      <c r="K86" s="184">
        <f>SUM(K87:K92)</f>
        <v>231728</v>
      </c>
    </row>
    <row r="87" spans="1:11" s="28" customFormat="1" ht="19.5" customHeight="1">
      <c r="A87" s="152"/>
      <c r="B87" s="61"/>
      <c r="C87" s="16" t="s">
        <v>113</v>
      </c>
      <c r="D87" s="23">
        <v>32223</v>
      </c>
      <c r="E87" s="16"/>
      <c r="F87" s="23"/>
      <c r="G87" s="16"/>
      <c r="H87" s="23"/>
      <c r="I87" s="16"/>
      <c r="J87" s="23"/>
      <c r="K87" s="178">
        <f t="shared" ref="K87:K92" si="2">D87+F87+H87+J87</f>
        <v>32223</v>
      </c>
    </row>
    <row r="88" spans="1:11" s="28" customFormat="1" ht="18.75" customHeight="1">
      <c r="A88" s="152"/>
      <c r="B88" s="61"/>
      <c r="C88" s="16" t="s">
        <v>114</v>
      </c>
      <c r="D88" s="19">
        <v>64818</v>
      </c>
      <c r="E88" s="16"/>
      <c r="F88" s="19"/>
      <c r="G88" s="16"/>
      <c r="H88" s="19"/>
      <c r="I88" s="16"/>
      <c r="J88" s="19"/>
      <c r="K88" s="178">
        <f t="shared" si="2"/>
        <v>64818</v>
      </c>
    </row>
    <row r="89" spans="1:11" s="28" customFormat="1" ht="30" customHeight="1">
      <c r="A89" s="152"/>
      <c r="B89" s="61"/>
      <c r="C89" s="12" t="s">
        <v>25</v>
      </c>
      <c r="D89" s="13">
        <v>92563</v>
      </c>
      <c r="E89" s="12"/>
      <c r="F89" s="13"/>
      <c r="G89" s="12"/>
      <c r="H89" s="13"/>
      <c r="I89" s="12" t="s">
        <v>144</v>
      </c>
      <c r="J89" s="13">
        <v>-1282</v>
      </c>
      <c r="K89" s="178">
        <f t="shared" si="2"/>
        <v>91281</v>
      </c>
    </row>
    <row r="90" spans="1:11" s="28" customFormat="1" ht="27.75" customHeight="1">
      <c r="A90" s="152"/>
      <c r="B90" s="61"/>
      <c r="C90" s="95" t="s">
        <v>115</v>
      </c>
      <c r="D90" s="13">
        <v>13096</v>
      </c>
      <c r="E90" s="12"/>
      <c r="F90" s="13"/>
      <c r="G90" s="12"/>
      <c r="H90" s="13"/>
      <c r="I90" s="12" t="s">
        <v>143</v>
      </c>
      <c r="J90" s="13">
        <v>3639</v>
      </c>
      <c r="K90" s="178">
        <f t="shared" si="2"/>
        <v>16735</v>
      </c>
    </row>
    <row r="91" spans="1:11" s="28" customFormat="1" ht="54.75" customHeight="1">
      <c r="A91" s="152"/>
      <c r="B91" s="61"/>
      <c r="C91" s="95" t="s">
        <v>116</v>
      </c>
      <c r="D91" s="13">
        <v>6829</v>
      </c>
      <c r="E91" s="12"/>
      <c r="F91" s="13"/>
      <c r="G91" s="12"/>
      <c r="H91" s="13"/>
      <c r="I91" s="12" t="s">
        <v>141</v>
      </c>
      <c r="J91" s="13">
        <v>13024</v>
      </c>
      <c r="K91" s="178">
        <f t="shared" si="2"/>
        <v>19853</v>
      </c>
    </row>
    <row r="92" spans="1:11" s="28" customFormat="1" ht="23.25" customHeight="1">
      <c r="A92" s="152"/>
      <c r="B92" s="61"/>
      <c r="C92" s="12" t="s">
        <v>133</v>
      </c>
      <c r="D92" s="13">
        <v>2235</v>
      </c>
      <c r="E92" s="12"/>
      <c r="F92" s="13"/>
      <c r="G92" s="12"/>
      <c r="H92" s="13"/>
      <c r="I92" s="12" t="s">
        <v>142</v>
      </c>
      <c r="J92" s="13">
        <v>4583</v>
      </c>
      <c r="K92" s="178">
        <f t="shared" si="2"/>
        <v>6818</v>
      </c>
    </row>
    <row r="93" spans="1:11" s="28" customFormat="1" ht="20.25" customHeight="1">
      <c r="A93" s="159" t="s">
        <v>3</v>
      </c>
      <c r="B93" s="54" t="s">
        <v>34</v>
      </c>
      <c r="C93" s="251">
        <f>SUM(D94:D104)</f>
        <v>98100</v>
      </c>
      <c r="D93" s="252"/>
      <c r="E93" s="251">
        <f>SUM(F94:F104)</f>
        <v>16494</v>
      </c>
      <c r="F93" s="252"/>
      <c r="G93" s="251">
        <f>SUM(H94:H104)</f>
        <v>0</v>
      </c>
      <c r="H93" s="252"/>
      <c r="I93" s="251">
        <f>SUM(J94:J104)</f>
        <v>0</v>
      </c>
      <c r="J93" s="252"/>
      <c r="K93" s="184">
        <f>SUM(K94:K103)</f>
        <v>114594</v>
      </c>
    </row>
    <row r="94" spans="1:11" s="28" customFormat="1" ht="18.75" customHeight="1">
      <c r="A94" s="160"/>
      <c r="B94" s="9"/>
      <c r="C94" s="9" t="s">
        <v>10</v>
      </c>
      <c r="D94" s="22">
        <v>22000</v>
      </c>
      <c r="E94" s="30" t="s">
        <v>161</v>
      </c>
      <c r="F94" s="22">
        <v>7652</v>
      </c>
      <c r="G94" s="30"/>
      <c r="H94" s="22"/>
      <c r="I94" s="30"/>
      <c r="J94" s="22"/>
      <c r="K94" s="187">
        <f t="shared" ref="K94:K103" si="3">D94+F94+H94+J94</f>
        <v>29652</v>
      </c>
    </row>
    <row r="95" spans="1:11" s="28" customFormat="1" ht="21" customHeight="1">
      <c r="A95" s="160"/>
      <c r="B95" s="9"/>
      <c r="C95" s="9" t="s">
        <v>11</v>
      </c>
      <c r="D95" s="22">
        <v>30000</v>
      </c>
      <c r="E95" s="35" t="s">
        <v>164</v>
      </c>
      <c r="F95" s="22">
        <v>-11603</v>
      </c>
      <c r="G95" s="35"/>
      <c r="H95" s="22"/>
      <c r="I95" s="35"/>
      <c r="J95" s="22"/>
      <c r="K95" s="187">
        <f t="shared" si="3"/>
        <v>18397</v>
      </c>
    </row>
    <row r="96" spans="1:11" s="28" customFormat="1" ht="35.25" customHeight="1">
      <c r="A96" s="161"/>
      <c r="B96" s="9"/>
      <c r="C96" s="9" t="s">
        <v>117</v>
      </c>
      <c r="D96" s="22">
        <v>500</v>
      </c>
      <c r="E96" s="35" t="s">
        <v>163</v>
      </c>
      <c r="F96" s="22">
        <v>351</v>
      </c>
      <c r="G96" s="35"/>
      <c r="H96" s="22"/>
      <c r="I96" s="35"/>
      <c r="J96" s="22"/>
      <c r="K96" s="187">
        <f t="shared" si="3"/>
        <v>851</v>
      </c>
    </row>
    <row r="97" spans="1:11" s="28" customFormat="1" ht="28.5" customHeight="1">
      <c r="A97" s="160"/>
      <c r="B97" s="9"/>
      <c r="C97" s="9" t="s">
        <v>20</v>
      </c>
      <c r="D97" s="22">
        <v>100</v>
      </c>
      <c r="E97" s="35"/>
      <c r="F97" s="22"/>
      <c r="G97" s="35"/>
      <c r="H97" s="22"/>
      <c r="I97" s="35"/>
      <c r="J97" s="22"/>
      <c r="K97" s="187">
        <f t="shared" si="3"/>
        <v>100</v>
      </c>
    </row>
    <row r="98" spans="1:11" s="28" customFormat="1" ht="21" customHeight="1">
      <c r="A98" s="160"/>
      <c r="B98" s="9"/>
      <c r="C98" s="9" t="s">
        <v>12</v>
      </c>
      <c r="D98" s="22">
        <v>1500</v>
      </c>
      <c r="E98" s="35"/>
      <c r="F98" s="22"/>
      <c r="G98" s="35"/>
      <c r="H98" s="22"/>
      <c r="I98" s="35"/>
      <c r="J98" s="22"/>
      <c r="K98" s="187">
        <f t="shared" si="3"/>
        <v>1500</v>
      </c>
    </row>
    <row r="99" spans="1:11" s="28" customFormat="1" ht="21" customHeight="1">
      <c r="A99" s="138"/>
      <c r="B99" s="14"/>
      <c r="C99" s="14" t="s">
        <v>23</v>
      </c>
      <c r="D99" s="22">
        <v>18000</v>
      </c>
      <c r="E99" s="36" t="s">
        <v>162</v>
      </c>
      <c r="F99" s="22">
        <v>15934</v>
      </c>
      <c r="G99" s="36"/>
      <c r="H99" s="22"/>
      <c r="I99" s="36"/>
      <c r="J99" s="22"/>
      <c r="K99" s="187">
        <f t="shared" si="3"/>
        <v>33934</v>
      </c>
    </row>
    <row r="100" spans="1:11" s="28" customFormat="1" ht="33" customHeight="1">
      <c r="A100" s="160"/>
      <c r="B100" s="9"/>
      <c r="C100" s="9" t="s">
        <v>27</v>
      </c>
      <c r="D100" s="22">
        <v>500</v>
      </c>
      <c r="E100" s="35"/>
      <c r="F100" s="22"/>
      <c r="G100" s="35"/>
      <c r="H100" s="22"/>
      <c r="I100" s="35"/>
      <c r="J100" s="22"/>
      <c r="K100" s="187">
        <f t="shared" si="3"/>
        <v>500</v>
      </c>
    </row>
    <row r="101" spans="1:11" s="28" customFormat="1" ht="21" customHeight="1">
      <c r="A101" s="138"/>
      <c r="B101" s="14"/>
      <c r="C101" s="14" t="s">
        <v>28</v>
      </c>
      <c r="D101" s="22">
        <v>500</v>
      </c>
      <c r="E101" s="36"/>
      <c r="F101" s="22"/>
      <c r="G101" s="36"/>
      <c r="H101" s="22"/>
      <c r="I101" s="36"/>
      <c r="J101" s="22"/>
      <c r="K101" s="187">
        <f t="shared" si="3"/>
        <v>500</v>
      </c>
    </row>
    <row r="102" spans="1:11" s="28" customFormat="1" ht="18.75" customHeight="1">
      <c r="A102" s="160"/>
      <c r="B102" s="9"/>
      <c r="C102" s="9" t="s">
        <v>13</v>
      </c>
      <c r="D102" s="33">
        <v>25000</v>
      </c>
      <c r="E102" s="35" t="s">
        <v>165</v>
      </c>
      <c r="F102" s="33">
        <v>1715</v>
      </c>
      <c r="G102" s="35"/>
      <c r="H102" s="33"/>
      <c r="I102" s="35"/>
      <c r="J102" s="33"/>
      <c r="K102" s="187">
        <f t="shared" si="3"/>
        <v>26715</v>
      </c>
    </row>
    <row r="103" spans="1:11" s="28" customFormat="1" ht="18.75" customHeight="1">
      <c r="A103" s="160"/>
      <c r="B103" s="9"/>
      <c r="C103" s="35"/>
      <c r="D103" s="33"/>
      <c r="E103" s="35" t="s">
        <v>166</v>
      </c>
      <c r="F103" s="33">
        <v>2445</v>
      </c>
      <c r="G103" s="35"/>
      <c r="H103" s="33"/>
      <c r="I103" s="35"/>
      <c r="J103" s="33"/>
      <c r="K103" s="187">
        <f t="shared" si="3"/>
        <v>2445</v>
      </c>
    </row>
    <row r="104" spans="1:11" s="28" customFormat="1" ht="27" customHeight="1">
      <c r="A104" s="151" t="s">
        <v>6</v>
      </c>
      <c r="B104" s="20" t="s">
        <v>35</v>
      </c>
      <c r="C104" s="251">
        <f>SUM(D105:D110)</f>
        <v>61965</v>
      </c>
      <c r="D104" s="252"/>
      <c r="E104" s="251">
        <f>SUM(F105:F110)</f>
        <v>-1965</v>
      </c>
      <c r="F104" s="252"/>
      <c r="G104" s="251">
        <f>SUM(H105:H110)</f>
        <v>7239</v>
      </c>
      <c r="H104" s="252"/>
      <c r="I104" s="251">
        <f>SUM(J105:J110)</f>
        <v>0</v>
      </c>
      <c r="J104" s="252"/>
      <c r="K104" s="190">
        <f>SUM(K105:K110)</f>
        <v>67239</v>
      </c>
    </row>
    <row r="105" spans="1:11" s="28" customFormat="1" ht="21.75" customHeight="1">
      <c r="A105" s="149"/>
      <c r="B105" s="3"/>
      <c r="C105" s="38" t="s">
        <v>119</v>
      </c>
      <c r="D105" s="39">
        <v>0</v>
      </c>
      <c r="E105" s="38"/>
      <c r="F105" s="39"/>
      <c r="G105" s="38"/>
      <c r="H105" s="39"/>
      <c r="I105" s="38"/>
      <c r="J105" s="39"/>
      <c r="K105" s="178">
        <f t="shared" ref="K105:K110" si="4">D105+F105+H105+J105</f>
        <v>0</v>
      </c>
    </row>
    <row r="106" spans="1:11" s="28" customFormat="1" ht="21.75" customHeight="1">
      <c r="A106" s="149"/>
      <c r="B106" s="3"/>
      <c r="C106" s="55" t="s">
        <v>120</v>
      </c>
      <c r="D106" s="56">
        <v>0</v>
      </c>
      <c r="E106" s="55"/>
      <c r="F106" s="56"/>
      <c r="G106" s="55"/>
      <c r="H106" s="56"/>
      <c r="I106" s="55"/>
      <c r="J106" s="56"/>
      <c r="K106" s="178">
        <f t="shared" si="4"/>
        <v>0</v>
      </c>
    </row>
    <row r="107" spans="1:11" s="28" customFormat="1" ht="21.75" customHeight="1">
      <c r="A107" s="149"/>
      <c r="B107" s="4"/>
      <c r="C107" s="55"/>
      <c r="D107" s="56"/>
      <c r="E107" s="55"/>
      <c r="F107" s="56"/>
      <c r="G107" s="55" t="s">
        <v>172</v>
      </c>
      <c r="H107" s="56">
        <v>7239</v>
      </c>
      <c r="I107" s="55"/>
      <c r="J107" s="56"/>
      <c r="K107" s="178">
        <f t="shared" si="4"/>
        <v>7239</v>
      </c>
    </row>
    <row r="108" spans="1:11" s="28" customFormat="1" ht="17.25" customHeight="1">
      <c r="A108" s="149"/>
      <c r="B108" s="4"/>
      <c r="C108" s="55" t="s">
        <v>121</v>
      </c>
      <c r="D108" s="56">
        <v>40000</v>
      </c>
      <c r="E108" s="55"/>
      <c r="F108" s="56"/>
      <c r="G108" s="55"/>
      <c r="H108" s="56"/>
      <c r="I108" s="55"/>
      <c r="J108" s="56"/>
      <c r="K108" s="178">
        <f t="shared" si="4"/>
        <v>40000</v>
      </c>
    </row>
    <row r="109" spans="1:11" s="28" customFormat="1" ht="18.75" customHeight="1">
      <c r="A109" s="149"/>
      <c r="B109" s="4"/>
      <c r="C109" s="1" t="s">
        <v>122</v>
      </c>
      <c r="D109" s="17">
        <v>20000</v>
      </c>
      <c r="E109" s="1"/>
      <c r="F109" s="6"/>
      <c r="G109" s="17"/>
      <c r="H109" s="6"/>
      <c r="I109" s="17"/>
      <c r="J109" s="6"/>
      <c r="K109" s="178">
        <f t="shared" si="4"/>
        <v>20000</v>
      </c>
    </row>
    <row r="110" spans="1:11" s="28" customFormat="1" ht="30.75" customHeight="1">
      <c r="A110" s="152"/>
      <c r="B110" s="3"/>
      <c r="C110" s="16" t="s">
        <v>24</v>
      </c>
      <c r="D110" s="131">
        <v>1965</v>
      </c>
      <c r="E110" s="16" t="s">
        <v>171</v>
      </c>
      <c r="F110" s="131">
        <v>-1965</v>
      </c>
      <c r="G110" s="16"/>
      <c r="H110" s="131"/>
      <c r="I110" s="16"/>
      <c r="J110" s="131"/>
      <c r="K110" s="178">
        <f t="shared" si="4"/>
        <v>0</v>
      </c>
    </row>
    <row r="111" spans="1:11" s="28" customFormat="1" ht="24.75" customHeight="1">
      <c r="A111" s="162"/>
      <c r="B111" s="15" t="s">
        <v>29</v>
      </c>
      <c r="C111" s="236">
        <f>C8+C52+C63+C85+C104</f>
        <v>502950</v>
      </c>
      <c r="D111" s="237"/>
      <c r="E111" s="236">
        <f>E8+E52+E63+E85+E104</f>
        <v>14395</v>
      </c>
      <c r="F111" s="237"/>
      <c r="G111" s="236">
        <f>G8+G52+G63+G85+G104</f>
        <v>11440</v>
      </c>
      <c r="H111" s="237"/>
      <c r="I111" s="236">
        <f>I8+I52+I63+I85+I104</f>
        <v>19964</v>
      </c>
      <c r="J111" s="237"/>
      <c r="K111" s="190">
        <f>K8+K52+K63+K85+K104</f>
        <v>548749</v>
      </c>
    </row>
    <row r="112" spans="1:11" s="28" customFormat="1" ht="23.25" customHeight="1">
      <c r="A112" s="163"/>
      <c r="B112" s="9" t="s">
        <v>14</v>
      </c>
      <c r="C112" s="227"/>
      <c r="D112" s="228"/>
      <c r="E112" s="227"/>
      <c r="F112" s="228"/>
      <c r="G112" s="227"/>
      <c r="H112" s="228"/>
      <c r="I112" s="227"/>
      <c r="J112" s="228"/>
      <c r="K112" s="174"/>
    </row>
    <row r="113" spans="1:11" s="28" customFormat="1" ht="24" customHeight="1">
      <c r="A113" s="150"/>
      <c r="B113" s="11" t="s">
        <v>36</v>
      </c>
      <c r="C113" s="227"/>
      <c r="D113" s="228"/>
      <c r="E113" s="227"/>
      <c r="F113" s="228"/>
      <c r="G113" s="227"/>
      <c r="H113" s="228"/>
      <c r="I113" s="227"/>
      <c r="J113" s="228"/>
      <c r="K113" s="183"/>
    </row>
    <row r="114" spans="1:11" s="28" customFormat="1" ht="27" customHeight="1" thickBot="1">
      <c r="A114" s="164"/>
      <c r="B114" s="165" t="s">
        <v>15</v>
      </c>
      <c r="C114" s="273">
        <f>SUM(C111:D113)</f>
        <v>502950</v>
      </c>
      <c r="D114" s="274"/>
      <c r="E114" s="273">
        <f>SUM(E111:F113)</f>
        <v>14395</v>
      </c>
      <c r="F114" s="274"/>
      <c r="G114" s="273">
        <f>SUM(G111:H113)</f>
        <v>11440</v>
      </c>
      <c r="H114" s="274"/>
      <c r="I114" s="273">
        <f>SUM(I111:J113)</f>
        <v>19964</v>
      </c>
      <c r="J114" s="274"/>
      <c r="K114" s="191">
        <f>SUM(K111:K113)</f>
        <v>548749</v>
      </c>
    </row>
    <row r="115" spans="1:11" s="28" customFormat="1" ht="13.15" customHeight="1">
      <c r="A115" s="17"/>
      <c r="B115" s="17"/>
      <c r="C115" s="28" t="s">
        <v>43</v>
      </c>
      <c r="E115" s="28" t="s">
        <v>43</v>
      </c>
      <c r="G115" s="28" t="s">
        <v>43</v>
      </c>
      <c r="I115" s="28" t="s">
        <v>43</v>
      </c>
    </row>
    <row r="116" spans="1:11" s="28" customFormat="1">
      <c r="A116" s="17"/>
      <c r="B116" s="17"/>
    </row>
    <row r="117" spans="1:11" s="28" customFormat="1" ht="25.15" customHeight="1">
      <c r="A117" s="17"/>
      <c r="B117" s="17"/>
    </row>
    <row r="118" spans="1:11" s="28" customFormat="1">
      <c r="A118" s="17"/>
      <c r="B118" s="17"/>
      <c r="C118" s="168">
        <f>SUM(C114+CSANA!C38+MŰV.HÁZ!C39+KÖNYVTÁR!C39+'ÓVI-KH'!C39)</f>
        <v>523562</v>
      </c>
      <c r="K118" s="192">
        <f>SUM(K114+CSANA!K38+MŰV.HÁZ!K39+KÖNYVTÁR!K39+'ÓVI-KH'!K39)</f>
        <v>569361</v>
      </c>
    </row>
    <row r="119" spans="1:11" s="28" customFormat="1">
      <c r="A119" s="17"/>
      <c r="B119" s="17"/>
      <c r="C119" s="168"/>
    </row>
    <row r="120" spans="1:11" s="28" customFormat="1" ht="13.15" customHeight="1">
      <c r="A120" s="17"/>
      <c r="B120" s="17"/>
    </row>
    <row r="121" spans="1:11" s="28" customFormat="1" ht="13.15" customHeight="1">
      <c r="A121" s="17"/>
      <c r="B121" s="17"/>
    </row>
    <row r="122" spans="1:11" s="28" customFormat="1" ht="13.15" customHeight="1">
      <c r="A122" s="17"/>
      <c r="B122" s="17"/>
    </row>
    <row r="123" spans="1:11" s="28" customFormat="1" ht="13.15" customHeight="1">
      <c r="A123" s="17"/>
      <c r="B123" s="17"/>
    </row>
    <row r="124" spans="1:11" s="28" customFormat="1">
      <c r="A124" s="17"/>
      <c r="B124" s="17"/>
    </row>
    <row r="125" spans="1:11" s="28" customFormat="1">
      <c r="A125" s="17"/>
      <c r="B125" s="17"/>
    </row>
    <row r="126" spans="1:11" s="28" customFormat="1">
      <c r="A126" s="17"/>
      <c r="B126" s="17"/>
    </row>
    <row r="127" spans="1:11" s="28" customFormat="1">
      <c r="A127" s="17"/>
      <c r="B127" s="17"/>
    </row>
    <row r="128" spans="1:11" s="28" customFormat="1" ht="13.15" customHeight="1">
      <c r="A128" s="17"/>
      <c r="B128" s="17"/>
    </row>
    <row r="129" spans="1:2" s="28" customFormat="1">
      <c r="A129" s="17"/>
      <c r="B129" s="17"/>
    </row>
    <row r="130" spans="1:2" s="28" customFormat="1" ht="13.15" customHeight="1">
      <c r="A130" s="17"/>
      <c r="B130" s="17"/>
    </row>
    <row r="131" spans="1:2" s="28" customFormat="1">
      <c r="A131" s="17"/>
      <c r="B131" s="17"/>
    </row>
    <row r="132" spans="1:2" s="28" customFormat="1">
      <c r="A132" s="17"/>
      <c r="B132" s="17"/>
    </row>
    <row r="133" spans="1:2" s="28" customFormat="1">
      <c r="A133" s="17"/>
      <c r="B133" s="17"/>
    </row>
    <row r="134" spans="1:2" s="28" customFormat="1" ht="14.45" customHeight="1">
      <c r="A134" s="17"/>
      <c r="B134" s="17"/>
    </row>
    <row r="135" spans="1:2" s="28" customFormat="1">
      <c r="A135" s="17"/>
      <c r="B135" s="17"/>
    </row>
    <row r="136" spans="1:2" s="28" customFormat="1">
      <c r="A136" s="17"/>
      <c r="B136" s="17"/>
    </row>
    <row r="137" spans="1:2" s="28" customFormat="1">
      <c r="A137" s="17"/>
      <c r="B137" s="17"/>
    </row>
    <row r="138" spans="1:2" s="28" customFormat="1">
      <c r="A138" s="17"/>
      <c r="B138" s="17"/>
    </row>
    <row r="139" spans="1:2" s="28" customFormat="1" ht="13.15" customHeight="1">
      <c r="A139" s="17"/>
      <c r="B139" s="17"/>
    </row>
    <row r="140" spans="1:2" s="28" customFormat="1">
      <c r="A140" s="17"/>
      <c r="B140" s="17"/>
    </row>
    <row r="141" spans="1:2" s="28" customFormat="1">
      <c r="A141" s="17"/>
      <c r="B141" s="17"/>
    </row>
    <row r="142" spans="1:2" s="28" customFormat="1">
      <c r="A142" s="17"/>
      <c r="B142" s="17"/>
    </row>
    <row r="143" spans="1:2" s="28" customFormat="1">
      <c r="A143" s="17"/>
      <c r="B143" s="17"/>
    </row>
    <row r="144" spans="1:2" s="28" customFormat="1">
      <c r="A144" s="17"/>
      <c r="B144" s="17"/>
    </row>
    <row r="145" spans="1:2" s="28" customFormat="1" ht="13.15" customHeight="1">
      <c r="A145" s="17"/>
      <c r="B145" s="17"/>
    </row>
    <row r="146" spans="1:2" s="28" customFormat="1">
      <c r="A146" s="17"/>
      <c r="B146" s="17"/>
    </row>
    <row r="147" spans="1:2" s="28" customFormat="1" ht="13.15" customHeight="1">
      <c r="A147" s="17"/>
      <c r="B147" s="17"/>
    </row>
    <row r="148" spans="1:2" s="28" customFormat="1">
      <c r="A148" s="17"/>
      <c r="B148" s="17"/>
    </row>
    <row r="149" spans="1:2" s="28" customFormat="1">
      <c r="A149" s="17"/>
      <c r="B149" s="17"/>
    </row>
    <row r="150" spans="1:2" s="28" customFormat="1">
      <c r="A150" s="17"/>
      <c r="B150" s="17"/>
    </row>
    <row r="151" spans="1:2" s="28" customFormat="1" ht="13.15" customHeight="1">
      <c r="A151" s="17"/>
      <c r="B151" s="17"/>
    </row>
    <row r="152" spans="1:2" s="28" customFormat="1" ht="28.9" customHeight="1">
      <c r="A152" s="17"/>
      <c r="B152" s="17"/>
    </row>
    <row r="153" spans="1:2" s="28" customFormat="1">
      <c r="A153" s="17"/>
      <c r="B153" s="17"/>
    </row>
    <row r="154" spans="1:2" s="28" customFormat="1" ht="28.9" customHeight="1">
      <c r="A154" s="17"/>
      <c r="B154" s="17"/>
    </row>
    <row r="155" spans="1:2" s="28" customFormat="1">
      <c r="A155" s="17"/>
      <c r="B155" s="17"/>
    </row>
    <row r="156" spans="1:2" s="28" customFormat="1" ht="15" customHeight="1">
      <c r="A156" s="17"/>
      <c r="B156" s="17"/>
    </row>
    <row r="157" spans="1:2" s="28" customFormat="1">
      <c r="A157" s="17"/>
      <c r="B157" s="17"/>
    </row>
    <row r="158" spans="1:2" s="28" customFormat="1" ht="26.45" customHeight="1">
      <c r="A158" s="17"/>
      <c r="B158" s="17"/>
    </row>
    <row r="159" spans="1:2" s="28" customFormat="1" ht="146.44999999999999" customHeight="1">
      <c r="A159" s="17"/>
      <c r="B159" s="17"/>
    </row>
    <row r="160" spans="1:2" s="28" customFormat="1">
      <c r="A160" s="17"/>
      <c r="B160" s="17"/>
    </row>
    <row r="161" spans="1:2" s="28" customFormat="1" ht="13.15" customHeight="1">
      <c r="A161" s="17"/>
      <c r="B161" s="17"/>
    </row>
    <row r="162" spans="1:2" s="28" customFormat="1">
      <c r="A162" s="17"/>
      <c r="B162" s="17"/>
    </row>
    <row r="163" spans="1:2" s="28" customFormat="1">
      <c r="A163" s="17"/>
      <c r="B163" s="17"/>
    </row>
    <row r="164" spans="1:2" s="28" customFormat="1">
      <c r="A164" s="17"/>
      <c r="B164" s="17"/>
    </row>
    <row r="165" spans="1:2" s="28" customFormat="1" ht="27.6" customHeight="1">
      <c r="A165" s="17"/>
      <c r="B165" s="17"/>
    </row>
    <row r="166" spans="1:2" s="28" customFormat="1">
      <c r="A166" s="17"/>
      <c r="B166" s="17"/>
    </row>
    <row r="167" spans="1:2" s="28" customFormat="1">
      <c r="A167" s="17"/>
      <c r="B167" s="17"/>
    </row>
    <row r="168" spans="1:2" s="28" customFormat="1">
      <c r="A168" s="17"/>
      <c r="B168" s="17"/>
    </row>
    <row r="169" spans="1:2" s="28" customFormat="1" ht="13.15" customHeight="1">
      <c r="A169" s="17"/>
      <c r="B169" s="17"/>
    </row>
    <row r="170" spans="1:2" s="28" customFormat="1" ht="13.15" customHeight="1">
      <c r="A170" s="17"/>
      <c r="B170" s="17"/>
    </row>
    <row r="171" spans="1:2" s="28" customFormat="1">
      <c r="A171" s="17"/>
      <c r="B171" s="17"/>
    </row>
    <row r="172" spans="1:2" s="28" customFormat="1">
      <c r="A172" s="17"/>
      <c r="B172" s="17"/>
    </row>
    <row r="173" spans="1:2" s="28" customFormat="1" ht="13.15" customHeight="1">
      <c r="A173" s="17"/>
      <c r="B173" s="17"/>
    </row>
    <row r="174" spans="1:2" s="28" customFormat="1">
      <c r="A174" s="17"/>
      <c r="B174" s="17"/>
    </row>
    <row r="175" spans="1:2" s="28" customFormat="1">
      <c r="A175" s="17"/>
      <c r="B175" s="17"/>
    </row>
    <row r="176" spans="1:2" s="28" customFormat="1" ht="27" customHeight="1">
      <c r="A176" s="17"/>
      <c r="B176" s="17"/>
    </row>
    <row r="177" spans="1:2" s="28" customFormat="1" ht="13.15" customHeight="1">
      <c r="A177" s="17"/>
      <c r="B177" s="17"/>
    </row>
    <row r="178" spans="1:2" s="28" customFormat="1" ht="13.15" customHeight="1">
      <c r="A178" s="17"/>
      <c r="B178" s="17"/>
    </row>
    <row r="179" spans="1:2" s="28" customFormat="1">
      <c r="A179" s="17"/>
      <c r="B179" s="17"/>
    </row>
    <row r="180" spans="1:2" s="28" customFormat="1">
      <c r="A180" s="17"/>
      <c r="B180" s="17"/>
    </row>
    <row r="181" spans="1:2" s="28" customFormat="1">
      <c r="A181" s="17"/>
      <c r="B181" s="17"/>
    </row>
    <row r="183" spans="1:2" ht="13.15" customHeight="1"/>
    <row r="190" spans="1:2" ht="13.15" customHeight="1"/>
    <row r="192" spans="1:2" ht="15.6" customHeight="1"/>
    <row r="193" ht="10.15" customHeight="1"/>
    <row r="194" ht="13.15" customHeight="1"/>
    <row r="195" ht="13.15" customHeight="1"/>
    <row r="196" ht="22.9" customHeight="1"/>
    <row r="197" ht="15.6" customHeight="1"/>
    <row r="198" ht="27" customHeight="1"/>
    <row r="199" ht="25.9" customHeight="1"/>
    <row r="200" ht="27" customHeight="1"/>
    <row r="201" ht="26.45" customHeight="1"/>
    <row r="202" ht="13.15" customHeight="1"/>
    <row r="204" ht="85.9" customHeight="1"/>
    <row r="207" ht="13.15" customHeight="1"/>
    <row r="209" ht="20.45" customHeight="1"/>
    <row r="210" ht="17.45" customHeight="1"/>
    <row r="211" ht="15.6" customHeight="1"/>
    <row r="218" ht="13.15" customHeight="1"/>
    <row r="224" ht="13.15" customHeight="1"/>
    <row r="225" ht="13.15" customHeight="1"/>
    <row r="226" ht="37.9" customHeight="1"/>
    <row r="227" ht="21" customHeight="1"/>
    <row r="230" ht="4.9000000000000004" customHeight="1"/>
    <row r="232" ht="24.6" customHeight="1"/>
    <row r="234" ht="16.899999999999999" customHeight="1"/>
    <row r="235" ht="17.45" customHeight="1"/>
    <row r="236" ht="28.15" customHeight="1"/>
    <row r="237" ht="4.9000000000000004" customHeight="1"/>
    <row r="238" ht="27" customHeight="1"/>
    <row r="239" ht="5.45" customHeight="1"/>
    <row r="240" ht="32.450000000000003" customHeight="1"/>
  </sheetData>
  <mergeCells count="127">
    <mergeCell ref="I104:J104"/>
    <mergeCell ref="C112:D112"/>
    <mergeCell ref="C111:D111"/>
    <mergeCell ref="E111:F111"/>
    <mergeCell ref="E86:F86"/>
    <mergeCell ref="E104:F104"/>
    <mergeCell ref="E93:F93"/>
    <mergeCell ref="I114:J114"/>
    <mergeCell ref="I111:J111"/>
    <mergeCell ref="I112:J112"/>
    <mergeCell ref="I113:J113"/>
    <mergeCell ref="G86:H86"/>
    <mergeCell ref="G93:H93"/>
    <mergeCell ref="C114:D114"/>
    <mergeCell ref="E112:F112"/>
    <mergeCell ref="C113:D113"/>
    <mergeCell ref="G112:H112"/>
    <mergeCell ref="G113:H113"/>
    <mergeCell ref="G114:H114"/>
    <mergeCell ref="E113:F113"/>
    <mergeCell ref="E114:F114"/>
    <mergeCell ref="C86:D86"/>
    <mergeCell ref="C104:D104"/>
    <mergeCell ref="G104:H104"/>
    <mergeCell ref="C93:D93"/>
    <mergeCell ref="G111:H111"/>
    <mergeCell ref="E59:F59"/>
    <mergeCell ref="G59:H59"/>
    <mergeCell ref="I59:J59"/>
    <mergeCell ref="C53:D53"/>
    <mergeCell ref="E51:F51"/>
    <mergeCell ref="G63:H63"/>
    <mergeCell ref="I86:J86"/>
    <mergeCell ref="I83:J83"/>
    <mergeCell ref="I66:J66"/>
    <mergeCell ref="G64:H64"/>
    <mergeCell ref="G66:H66"/>
    <mergeCell ref="C66:D66"/>
    <mergeCell ref="E66:F66"/>
    <mergeCell ref="E64:F64"/>
    <mergeCell ref="E85:F85"/>
    <mergeCell ref="C85:D85"/>
    <mergeCell ref="C82:D83"/>
    <mergeCell ref="G85:H85"/>
    <mergeCell ref="I93:J93"/>
    <mergeCell ref="I85:J85"/>
    <mergeCell ref="E82:J82"/>
    <mergeCell ref="G83:H83"/>
    <mergeCell ref="A1:K1"/>
    <mergeCell ref="A3:K3"/>
    <mergeCell ref="A4:K4"/>
    <mergeCell ref="C9:D9"/>
    <mergeCell ref="C8:D8"/>
    <mergeCell ref="I7:J7"/>
    <mergeCell ref="I9:J9"/>
    <mergeCell ref="A5:K5"/>
    <mergeCell ref="A6:B7"/>
    <mergeCell ref="C6:D7"/>
    <mergeCell ref="C12:D12"/>
    <mergeCell ref="I37:J37"/>
    <mergeCell ref="C41:D41"/>
    <mergeCell ref="E34:F34"/>
    <mergeCell ref="G34:H34"/>
    <mergeCell ref="I34:J34"/>
    <mergeCell ref="G37:H37"/>
    <mergeCell ref="E37:F37"/>
    <mergeCell ref="C47:D48"/>
    <mergeCell ref="E47:J47"/>
    <mergeCell ref="B9:B10"/>
    <mergeCell ref="G12:H12"/>
    <mergeCell ref="G41:H41"/>
    <mergeCell ref="E12:F12"/>
    <mergeCell ref="E9:F9"/>
    <mergeCell ref="G9:H9"/>
    <mergeCell ref="I41:J41"/>
    <mergeCell ref="E41:F41"/>
    <mergeCell ref="E13:F13"/>
    <mergeCell ref="G13:H13"/>
    <mergeCell ref="I13:J13"/>
    <mergeCell ref="E6:J6"/>
    <mergeCell ref="K6:K7"/>
    <mergeCell ref="G7:H7"/>
    <mergeCell ref="G8:H8"/>
    <mergeCell ref="E7:F7"/>
    <mergeCell ref="E8:F8"/>
    <mergeCell ref="I8:J8"/>
    <mergeCell ref="I64:J64"/>
    <mergeCell ref="G53:H53"/>
    <mergeCell ref="I52:J52"/>
    <mergeCell ref="E53:F53"/>
    <mergeCell ref="K47:K48"/>
    <mergeCell ref="E48:F48"/>
    <mergeCell ref="G48:H48"/>
    <mergeCell ref="I48:J48"/>
    <mergeCell ref="I51:J51"/>
    <mergeCell ref="G51:H51"/>
    <mergeCell ref="E56:F56"/>
    <mergeCell ref="I39:J39"/>
    <mergeCell ref="E49:F49"/>
    <mergeCell ref="E52:F52"/>
    <mergeCell ref="I53:J53"/>
    <mergeCell ref="I49:J49"/>
    <mergeCell ref="I63:J63"/>
    <mergeCell ref="K82:K83"/>
    <mergeCell ref="E83:F83"/>
    <mergeCell ref="A82:B83"/>
    <mergeCell ref="I12:J12"/>
    <mergeCell ref="C13:D13"/>
    <mergeCell ref="C34:D34"/>
    <mergeCell ref="C37:D37"/>
    <mergeCell ref="C39:D39"/>
    <mergeCell ref="A47:B48"/>
    <mergeCell ref="I56:J56"/>
    <mergeCell ref="G56:H56"/>
    <mergeCell ref="G52:H52"/>
    <mergeCell ref="C59:D59"/>
    <mergeCell ref="C78:D78"/>
    <mergeCell ref="E39:F39"/>
    <mergeCell ref="G39:H39"/>
    <mergeCell ref="C56:D56"/>
    <mergeCell ref="G49:H49"/>
    <mergeCell ref="E63:F63"/>
    <mergeCell ref="C52:D52"/>
    <mergeCell ref="C51:D51"/>
    <mergeCell ref="C64:D64"/>
    <mergeCell ref="C49:D49"/>
    <mergeCell ref="C63:D63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8" orientation="landscape" horizontalDpi="4294967293" verticalDpi="300" r:id="rId1"/>
  <headerFooter alignWithMargins="0"/>
  <rowBreaks count="2" manualBreakCount="2">
    <brk id="45" max="10" man="1"/>
    <brk id="8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64"/>
  <sheetViews>
    <sheetView view="pageBreakPreview" zoomScale="75" zoomScaleNormal="75" zoomScaleSheetLayoutView="75" workbookViewId="0">
      <selection activeCell="G9" sqref="G9:H9"/>
    </sheetView>
  </sheetViews>
  <sheetFormatPr defaultColWidth="3.42578125" defaultRowHeight="14.25"/>
  <cols>
    <col min="1" max="1" width="3.42578125" style="17" customWidth="1"/>
    <col min="2" max="2" width="34.85546875" style="17" customWidth="1"/>
    <col min="3" max="3" width="32.42578125" style="29" customWidth="1"/>
    <col min="4" max="4" width="7.85546875" style="29" customWidth="1"/>
    <col min="5" max="5" width="31.5703125" style="29" customWidth="1"/>
    <col min="6" max="6" width="7.7109375" style="29" customWidth="1"/>
    <col min="7" max="7" width="32.140625" style="29" customWidth="1"/>
    <col min="8" max="8" width="7.7109375" style="29" customWidth="1"/>
    <col min="9" max="9" width="30.28515625" style="29" customWidth="1"/>
    <col min="10" max="10" width="9" style="29" customWidth="1"/>
    <col min="11" max="11" width="15.5703125" style="29" customWidth="1"/>
    <col min="12" max="255" width="8.85546875" style="29" customWidth="1"/>
    <col min="256" max="16384" width="3.42578125" style="29"/>
  </cols>
  <sheetData>
    <row r="1" spans="1:11" ht="24" customHeight="1">
      <c r="A1" s="254" t="s">
        <v>77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1" ht="21.6" customHeight="1">
      <c r="A2" s="254" t="s">
        <v>134</v>
      </c>
      <c r="B2" s="297"/>
      <c r="C2" s="297"/>
      <c r="D2" s="297"/>
      <c r="E2" s="297"/>
      <c r="F2" s="297"/>
      <c r="G2" s="297"/>
      <c r="H2" s="297"/>
      <c r="I2" s="297"/>
      <c r="J2" s="297"/>
    </row>
    <row r="3" spans="1:11" ht="21" customHeight="1" thickBot="1">
      <c r="A3" s="255" t="s">
        <v>123</v>
      </c>
      <c r="B3" s="298"/>
      <c r="C3" s="298"/>
      <c r="D3" s="298"/>
      <c r="E3" s="298"/>
      <c r="F3" s="298"/>
      <c r="G3" s="298"/>
      <c r="H3" s="298"/>
      <c r="I3" s="298"/>
      <c r="J3" s="298"/>
    </row>
    <row r="4" spans="1:11" s="46" customFormat="1" ht="23.25" customHeight="1" thickBot="1">
      <c r="A4" s="260" t="s">
        <v>131</v>
      </c>
      <c r="B4" s="261"/>
      <c r="C4" s="261"/>
      <c r="D4" s="261"/>
      <c r="E4" s="261"/>
      <c r="F4" s="261"/>
      <c r="G4" s="261"/>
      <c r="H4" s="261"/>
      <c r="I4" s="261"/>
      <c r="J4" s="261"/>
      <c r="K4" s="262"/>
    </row>
    <row r="5" spans="1:11" s="46" customFormat="1" ht="24" customHeight="1" thickBot="1">
      <c r="A5" s="215" t="s">
        <v>0</v>
      </c>
      <c r="B5" s="216"/>
      <c r="C5" s="215" t="s">
        <v>55</v>
      </c>
      <c r="D5" s="263"/>
      <c r="E5" s="238" t="s">
        <v>53</v>
      </c>
      <c r="F5" s="238"/>
      <c r="G5" s="238"/>
      <c r="H5" s="238"/>
      <c r="I5" s="238"/>
      <c r="J5" s="238"/>
      <c r="K5" s="211" t="s">
        <v>56</v>
      </c>
    </row>
    <row r="6" spans="1:11" s="46" customFormat="1" ht="24" customHeight="1" thickBot="1">
      <c r="A6" s="217"/>
      <c r="B6" s="218"/>
      <c r="C6" s="217"/>
      <c r="D6" s="264"/>
      <c r="E6" s="213" t="s">
        <v>49</v>
      </c>
      <c r="F6" s="214"/>
      <c r="G6" s="239" t="s">
        <v>50</v>
      </c>
      <c r="H6" s="240"/>
      <c r="I6" s="239" t="s">
        <v>51</v>
      </c>
      <c r="J6" s="240"/>
      <c r="K6" s="278"/>
    </row>
    <row r="7" spans="1:11" s="28" customFormat="1" ht="32.25" customHeight="1">
      <c r="A7" s="24" t="s">
        <v>1</v>
      </c>
      <c r="B7" s="2" t="s">
        <v>78</v>
      </c>
      <c r="C7" s="292">
        <f>C8+C9+C12+C13+C14</f>
        <v>2400</v>
      </c>
      <c r="D7" s="293"/>
      <c r="E7" s="292">
        <f>E8+E9+E12+E13+E14</f>
        <v>0</v>
      </c>
      <c r="F7" s="293"/>
      <c r="G7" s="292">
        <f>G8+G9+G12+G13+G14</f>
        <v>0</v>
      </c>
      <c r="H7" s="293"/>
      <c r="I7" s="292">
        <f>I8+I9+I12+I13+I14</f>
        <v>0</v>
      </c>
      <c r="J7" s="293"/>
      <c r="K7" s="114">
        <v>2400</v>
      </c>
    </row>
    <row r="8" spans="1:11" s="76" customFormat="1" ht="33.75" customHeight="1">
      <c r="A8" s="74" t="s">
        <v>2</v>
      </c>
      <c r="B8" s="75" t="s">
        <v>31</v>
      </c>
      <c r="C8" s="246">
        <v>0</v>
      </c>
      <c r="D8" s="246"/>
      <c r="E8" s="246">
        <v>0</v>
      </c>
      <c r="F8" s="246"/>
      <c r="G8" s="246">
        <v>0</v>
      </c>
      <c r="H8" s="246"/>
      <c r="I8" s="246">
        <v>0</v>
      </c>
      <c r="J8" s="246"/>
      <c r="K8" s="112">
        <v>0</v>
      </c>
    </row>
    <row r="9" spans="1:11" s="76" customFormat="1" ht="21.75" customHeight="1">
      <c r="A9" s="77" t="s">
        <v>16</v>
      </c>
      <c r="B9" s="78" t="s">
        <v>32</v>
      </c>
      <c r="C9" s="219">
        <f>C10</f>
        <v>2400</v>
      </c>
      <c r="D9" s="220"/>
      <c r="E9" s="219">
        <f>E10</f>
        <v>0</v>
      </c>
      <c r="F9" s="220"/>
      <c r="G9" s="219">
        <f>G10</f>
        <v>0</v>
      </c>
      <c r="H9" s="220"/>
      <c r="I9" s="219">
        <f>I10</f>
        <v>0</v>
      </c>
      <c r="J9" s="220"/>
      <c r="K9" s="113">
        <v>2400</v>
      </c>
    </row>
    <row r="10" spans="1:11" s="28" customFormat="1" ht="18" customHeight="1">
      <c r="A10" s="5"/>
      <c r="B10" s="68" t="s">
        <v>80</v>
      </c>
      <c r="C10" s="267">
        <f>SUM(D11:D11)</f>
        <v>2400</v>
      </c>
      <c r="D10" s="268"/>
      <c r="E10" s="267">
        <f>SUM(F11:F11)</f>
        <v>0</v>
      </c>
      <c r="F10" s="268"/>
      <c r="G10" s="267">
        <f>SUM(H11:H11)</f>
        <v>0</v>
      </c>
      <c r="H10" s="268"/>
      <c r="I10" s="267">
        <f>SUM(J11:J11)</f>
        <v>0</v>
      </c>
      <c r="J10" s="268"/>
      <c r="K10" s="58">
        <v>2400</v>
      </c>
    </row>
    <row r="11" spans="1:11" s="28" customFormat="1" ht="18" customHeight="1">
      <c r="A11" s="5"/>
      <c r="B11" s="73"/>
      <c r="C11" s="69" t="s">
        <v>81</v>
      </c>
      <c r="D11" s="70">
        <v>2400</v>
      </c>
      <c r="E11" s="69"/>
      <c r="F11" s="70"/>
      <c r="G11" s="69"/>
      <c r="H11" s="70"/>
      <c r="I11" s="69"/>
      <c r="J11" s="70"/>
      <c r="K11" s="69">
        <v>2400</v>
      </c>
    </row>
    <row r="12" spans="1:11" s="76" customFormat="1" ht="21.75" customHeight="1">
      <c r="A12" s="77" t="s">
        <v>18</v>
      </c>
      <c r="B12" s="75" t="s">
        <v>21</v>
      </c>
      <c r="C12" s="294">
        <v>0</v>
      </c>
      <c r="D12" s="295"/>
      <c r="E12" s="294">
        <v>0</v>
      </c>
      <c r="F12" s="295"/>
      <c r="G12" s="294">
        <v>0</v>
      </c>
      <c r="H12" s="295"/>
      <c r="I12" s="294">
        <v>0</v>
      </c>
      <c r="J12" s="295"/>
      <c r="K12" s="115"/>
    </row>
    <row r="13" spans="1:11" s="76" customFormat="1" ht="21.75" customHeight="1">
      <c r="A13" s="77" t="s">
        <v>17</v>
      </c>
      <c r="B13" s="78" t="s">
        <v>91</v>
      </c>
      <c r="C13" s="272">
        <v>0</v>
      </c>
      <c r="D13" s="220"/>
      <c r="E13" s="272">
        <v>0</v>
      </c>
      <c r="F13" s="220"/>
      <c r="G13" s="272">
        <v>0</v>
      </c>
      <c r="H13" s="220"/>
      <c r="I13" s="272">
        <v>0</v>
      </c>
      <c r="J13" s="220"/>
      <c r="K13" s="115"/>
    </row>
    <row r="14" spans="1:11" s="88" customFormat="1" ht="35.25" customHeight="1">
      <c r="A14" s="86" t="s">
        <v>46</v>
      </c>
      <c r="B14" s="87" t="s">
        <v>93</v>
      </c>
      <c r="C14" s="296">
        <v>0</v>
      </c>
      <c r="D14" s="289"/>
      <c r="E14" s="296">
        <v>0</v>
      </c>
      <c r="F14" s="289"/>
      <c r="G14" s="296">
        <v>0</v>
      </c>
      <c r="H14" s="289"/>
      <c r="I14" s="296">
        <v>0</v>
      </c>
      <c r="J14" s="289"/>
      <c r="K14" s="60"/>
    </row>
    <row r="15" spans="1:11" s="91" customFormat="1" ht="33" customHeight="1">
      <c r="A15" s="89" t="s">
        <v>4</v>
      </c>
      <c r="B15" s="90" t="s">
        <v>94</v>
      </c>
      <c r="C15" s="290">
        <f>C16+C17+C18</f>
        <v>0</v>
      </c>
      <c r="D15" s="291"/>
      <c r="E15" s="290">
        <f>E16+E17+E18</f>
        <v>0</v>
      </c>
      <c r="F15" s="291"/>
      <c r="G15" s="290">
        <f>G16+G17+G18</f>
        <v>0</v>
      </c>
      <c r="H15" s="291"/>
      <c r="I15" s="290">
        <f>I16+I17+I18</f>
        <v>0</v>
      </c>
      <c r="J15" s="291"/>
      <c r="K15" s="116"/>
    </row>
    <row r="16" spans="1:11" s="88" customFormat="1" ht="32.25" customHeight="1" thickBot="1">
      <c r="A16" s="92" t="s">
        <v>19</v>
      </c>
      <c r="B16" s="87" t="s">
        <v>8</v>
      </c>
      <c r="C16" s="288">
        <v>0</v>
      </c>
      <c r="D16" s="289"/>
      <c r="E16" s="288">
        <v>0</v>
      </c>
      <c r="F16" s="289"/>
      <c r="G16" s="288">
        <v>0</v>
      </c>
      <c r="H16" s="289"/>
      <c r="I16" s="288">
        <v>0</v>
      </c>
      <c r="J16" s="289"/>
      <c r="K16" s="117"/>
    </row>
    <row r="17" spans="1:11" s="76" customFormat="1" ht="29.25" customHeight="1">
      <c r="A17" s="93" t="s">
        <v>16</v>
      </c>
      <c r="B17" s="94" t="s">
        <v>96</v>
      </c>
      <c r="C17" s="272">
        <v>0</v>
      </c>
      <c r="D17" s="220"/>
      <c r="E17" s="272">
        <v>0</v>
      </c>
      <c r="F17" s="220"/>
      <c r="G17" s="272">
        <v>0</v>
      </c>
      <c r="H17" s="220"/>
      <c r="I17" s="272">
        <v>0</v>
      </c>
      <c r="J17" s="220"/>
      <c r="K17" s="115"/>
    </row>
    <row r="18" spans="1:11" s="76" customFormat="1" ht="36" customHeight="1">
      <c r="A18" s="97" t="s">
        <v>38</v>
      </c>
      <c r="B18" s="75" t="s">
        <v>98</v>
      </c>
      <c r="C18" s="279">
        <v>0</v>
      </c>
      <c r="D18" s="280"/>
      <c r="E18" s="279">
        <v>0</v>
      </c>
      <c r="F18" s="280"/>
      <c r="G18" s="279">
        <v>0</v>
      </c>
      <c r="H18" s="280"/>
      <c r="I18" s="279">
        <v>0</v>
      </c>
      <c r="J18" s="280"/>
      <c r="K18" s="118"/>
    </row>
    <row r="19" spans="1:11" s="76" customFormat="1" ht="30.75" customHeight="1">
      <c r="A19" s="74" t="s">
        <v>5</v>
      </c>
      <c r="B19" s="75" t="s">
        <v>101</v>
      </c>
      <c r="C19" s="272">
        <f>C20+C22+C25</f>
        <v>0</v>
      </c>
      <c r="D19" s="220"/>
      <c r="E19" s="272">
        <f>E20+E22+E25</f>
        <v>0</v>
      </c>
      <c r="F19" s="220"/>
      <c r="G19" s="272">
        <f>G20+G22+G25</f>
        <v>0</v>
      </c>
      <c r="H19" s="220"/>
      <c r="I19" s="272">
        <f>I20+I22+I25</f>
        <v>0</v>
      </c>
      <c r="J19" s="220"/>
      <c r="K19" s="115"/>
    </row>
    <row r="20" spans="1:11" s="76" customFormat="1" ht="33.75" customHeight="1">
      <c r="A20" s="74" t="s">
        <v>19</v>
      </c>
      <c r="B20" s="98" t="s">
        <v>102</v>
      </c>
      <c r="C20" s="272">
        <f>SUM(D21:D21)</f>
        <v>0</v>
      </c>
      <c r="D20" s="220"/>
      <c r="E20" s="272">
        <f>SUM(F21:F21)</f>
        <v>0</v>
      </c>
      <c r="F20" s="220"/>
      <c r="G20" s="272">
        <f>SUM(H21:H21)</f>
        <v>0</v>
      </c>
      <c r="H20" s="220"/>
      <c r="I20" s="272">
        <f>SUM(J21:J21)</f>
        <v>0</v>
      </c>
      <c r="J20" s="220"/>
      <c r="K20" s="115"/>
    </row>
    <row r="21" spans="1:11" s="28" customFormat="1" ht="18.75" customHeight="1">
      <c r="A21" s="25"/>
      <c r="B21" s="61"/>
      <c r="C21" s="69"/>
      <c r="D21" s="79"/>
      <c r="E21" s="69"/>
      <c r="F21" s="79"/>
      <c r="G21" s="69"/>
      <c r="H21" s="79"/>
      <c r="I21" s="69"/>
      <c r="J21" s="79"/>
      <c r="K21" s="69"/>
    </row>
    <row r="22" spans="1:11" s="76" customFormat="1" ht="33" customHeight="1">
      <c r="A22" s="99" t="s">
        <v>16</v>
      </c>
      <c r="B22" s="98" t="s">
        <v>37</v>
      </c>
      <c r="C22" s="281">
        <f>D23</f>
        <v>0</v>
      </c>
      <c r="D22" s="232"/>
      <c r="E22" s="281">
        <f>F23</f>
        <v>0</v>
      </c>
      <c r="F22" s="232"/>
      <c r="G22" s="281">
        <f>H23</f>
        <v>0</v>
      </c>
      <c r="H22" s="232"/>
      <c r="I22" s="281">
        <f>J23</f>
        <v>0</v>
      </c>
      <c r="J22" s="232"/>
      <c r="K22" s="104"/>
    </row>
    <row r="23" spans="1:11" s="28" customFormat="1" ht="20.25" customHeight="1">
      <c r="A23" s="25"/>
      <c r="B23" s="102" t="s">
        <v>107</v>
      </c>
      <c r="C23" s="4" t="s">
        <v>108</v>
      </c>
      <c r="D23" s="8"/>
      <c r="E23" s="4"/>
      <c r="F23" s="8"/>
      <c r="G23" s="4"/>
      <c r="H23" s="8"/>
      <c r="I23" s="4"/>
      <c r="J23" s="8"/>
      <c r="K23" s="4"/>
    </row>
    <row r="24" spans="1:11" s="28" customFormat="1" ht="18" customHeight="1">
      <c r="A24" s="25"/>
      <c r="B24" s="102"/>
      <c r="C24" s="4"/>
      <c r="D24" s="8"/>
      <c r="E24" s="4"/>
      <c r="F24" s="8"/>
      <c r="G24" s="4"/>
      <c r="H24" s="8"/>
      <c r="I24" s="4"/>
      <c r="J24" s="8"/>
      <c r="K24" s="4"/>
    </row>
    <row r="25" spans="1:11" s="76" customFormat="1" ht="33" customHeight="1">
      <c r="A25" s="99" t="s">
        <v>18</v>
      </c>
      <c r="B25" s="98" t="s">
        <v>111</v>
      </c>
      <c r="C25" s="281">
        <f>SUM(D26:D26)</f>
        <v>0</v>
      </c>
      <c r="D25" s="232"/>
      <c r="E25" s="281">
        <f>SUM(F26:F26)</f>
        <v>0</v>
      </c>
      <c r="F25" s="232"/>
      <c r="G25" s="281">
        <f>SUM(H26:H26)</f>
        <v>0</v>
      </c>
      <c r="H25" s="232"/>
      <c r="I25" s="281">
        <f>SUM(J26:J26)</f>
        <v>0</v>
      </c>
      <c r="J25" s="232"/>
      <c r="K25" s="104"/>
    </row>
    <row r="26" spans="1:11" s="28" customFormat="1" ht="18" customHeight="1">
      <c r="A26" s="25"/>
      <c r="B26" s="3"/>
      <c r="C26" s="1"/>
      <c r="D26" s="8"/>
      <c r="E26" s="1"/>
      <c r="F26" s="8"/>
      <c r="G26" s="1"/>
      <c r="H26" s="8"/>
      <c r="I26" s="1"/>
      <c r="J26" s="8"/>
      <c r="K26" s="1"/>
    </row>
    <row r="27" spans="1:11" s="91" customFormat="1" ht="30.75" customHeight="1">
      <c r="A27" s="105" t="s">
        <v>9</v>
      </c>
      <c r="B27" s="90" t="s">
        <v>112</v>
      </c>
      <c r="C27" s="251">
        <f>C28+C30</f>
        <v>0</v>
      </c>
      <c r="D27" s="252"/>
      <c r="E27" s="251">
        <f>E28+E30</f>
        <v>0</v>
      </c>
      <c r="F27" s="252"/>
      <c r="G27" s="251">
        <f>G28+G30</f>
        <v>0</v>
      </c>
      <c r="H27" s="252"/>
      <c r="I27" s="251">
        <f>I28+I30</f>
        <v>0</v>
      </c>
      <c r="J27" s="252"/>
      <c r="K27" s="119"/>
    </row>
    <row r="28" spans="1:11" s="76" customFormat="1" ht="23.25" customHeight="1">
      <c r="A28" s="106" t="s">
        <v>2</v>
      </c>
      <c r="B28" s="107" t="s">
        <v>33</v>
      </c>
      <c r="C28" s="272">
        <f>SUM(D29:D29)</f>
        <v>0</v>
      </c>
      <c r="D28" s="220"/>
      <c r="E28" s="272">
        <f>SUM(F29:F29)</f>
        <v>0</v>
      </c>
      <c r="F28" s="220"/>
      <c r="G28" s="272">
        <f>SUM(H29:H29)</f>
        <v>0</v>
      </c>
      <c r="H28" s="220"/>
      <c r="I28" s="272">
        <f>SUM(J29:J29)</f>
        <v>0</v>
      </c>
      <c r="J28" s="220"/>
      <c r="K28" s="115"/>
    </row>
    <row r="29" spans="1:11" s="28" customFormat="1" ht="18" customHeight="1">
      <c r="A29" s="25"/>
      <c r="B29" s="61"/>
      <c r="C29" s="16"/>
      <c r="D29" s="108"/>
      <c r="E29" s="16"/>
      <c r="F29" s="108"/>
      <c r="G29" s="16"/>
      <c r="H29" s="108"/>
      <c r="I29" s="16"/>
      <c r="J29" s="108"/>
      <c r="K29" s="16"/>
    </row>
    <row r="30" spans="1:11" s="91" customFormat="1" ht="24" customHeight="1">
      <c r="A30" s="105" t="s">
        <v>3</v>
      </c>
      <c r="B30" s="90" t="s">
        <v>34</v>
      </c>
      <c r="C30" s="251">
        <v>0</v>
      </c>
      <c r="D30" s="252"/>
      <c r="E30" s="251">
        <v>0</v>
      </c>
      <c r="F30" s="252"/>
      <c r="G30" s="251">
        <v>0</v>
      </c>
      <c r="H30" s="252"/>
      <c r="I30" s="251">
        <v>0</v>
      </c>
      <c r="J30" s="252"/>
      <c r="K30" s="119"/>
    </row>
    <row r="31" spans="1:11" s="91" customFormat="1" ht="24" customHeight="1" thickBot="1">
      <c r="A31" s="109"/>
      <c r="B31" s="110"/>
      <c r="C31" s="122"/>
      <c r="D31" s="123"/>
      <c r="E31" s="122"/>
      <c r="F31" s="123"/>
      <c r="G31" s="122"/>
      <c r="H31" s="123"/>
      <c r="I31" s="122"/>
      <c r="J31" s="123"/>
      <c r="K31" s="119"/>
    </row>
    <row r="32" spans="1:11" s="46" customFormat="1" ht="24" customHeight="1" thickBot="1">
      <c r="A32" s="215" t="s">
        <v>0</v>
      </c>
      <c r="B32" s="216"/>
      <c r="C32" s="215" t="s">
        <v>55</v>
      </c>
      <c r="D32" s="263"/>
      <c r="E32" s="238" t="s">
        <v>53</v>
      </c>
      <c r="F32" s="238"/>
      <c r="G32" s="238"/>
      <c r="H32" s="238"/>
      <c r="I32" s="238"/>
      <c r="J32" s="238"/>
      <c r="K32" s="211" t="s">
        <v>56</v>
      </c>
    </row>
    <row r="33" spans="1:11" s="46" customFormat="1" ht="24" customHeight="1" thickBot="1">
      <c r="A33" s="217"/>
      <c r="B33" s="218"/>
      <c r="C33" s="217"/>
      <c r="D33" s="264"/>
      <c r="E33" s="213" t="s">
        <v>49</v>
      </c>
      <c r="F33" s="214"/>
      <c r="G33" s="239" t="s">
        <v>50</v>
      </c>
      <c r="H33" s="240"/>
      <c r="I33" s="239" t="s">
        <v>51</v>
      </c>
      <c r="J33" s="240"/>
      <c r="K33" s="278"/>
    </row>
    <row r="34" spans="1:11" s="91" customFormat="1" ht="30.6" customHeight="1">
      <c r="A34" s="109" t="s">
        <v>6</v>
      </c>
      <c r="B34" s="110" t="s">
        <v>118</v>
      </c>
      <c r="C34" s="284">
        <v>0</v>
      </c>
      <c r="D34" s="285"/>
      <c r="E34" s="284">
        <v>0</v>
      </c>
      <c r="F34" s="285"/>
      <c r="G34" s="284">
        <v>0</v>
      </c>
      <c r="H34" s="285"/>
      <c r="I34" s="284">
        <v>0</v>
      </c>
      <c r="J34" s="285"/>
      <c r="K34" s="119"/>
    </row>
    <row r="35" spans="1:11" s="28" customFormat="1" ht="33.6" customHeight="1">
      <c r="A35" s="26"/>
      <c r="B35" s="15" t="s">
        <v>29</v>
      </c>
      <c r="C35" s="236">
        <f>C7+C15+C19+C27+C34</f>
        <v>2400</v>
      </c>
      <c r="D35" s="237"/>
      <c r="E35" s="236">
        <f>E7+E15+E19+E27+E34</f>
        <v>0</v>
      </c>
      <c r="F35" s="237"/>
      <c r="G35" s="236">
        <f>G7+G15+G19+G27+G34</f>
        <v>0</v>
      </c>
      <c r="H35" s="237"/>
      <c r="I35" s="236">
        <f>I7+I15+I19+I27+I34</f>
        <v>0</v>
      </c>
      <c r="J35" s="237"/>
      <c r="K35" s="59">
        <v>2400</v>
      </c>
    </row>
    <row r="36" spans="1:11" s="28" customFormat="1" ht="24" customHeight="1">
      <c r="A36" s="7"/>
      <c r="B36" s="9" t="s">
        <v>14</v>
      </c>
      <c r="C36" s="282"/>
      <c r="D36" s="283"/>
      <c r="E36" s="282"/>
      <c r="F36" s="283"/>
      <c r="G36" s="282"/>
      <c r="H36" s="283"/>
      <c r="I36" s="282"/>
      <c r="J36" s="283"/>
      <c r="K36" s="57"/>
    </row>
    <row r="37" spans="1:11" s="28" customFormat="1" ht="24" customHeight="1">
      <c r="A37" s="11"/>
      <c r="B37" s="11" t="s">
        <v>36</v>
      </c>
      <c r="C37" s="286"/>
      <c r="D37" s="287"/>
      <c r="E37" s="286"/>
      <c r="F37" s="287"/>
      <c r="G37" s="286"/>
      <c r="H37" s="287"/>
      <c r="I37" s="286"/>
      <c r="J37" s="287"/>
      <c r="K37" s="57"/>
    </row>
    <row r="38" spans="1:11" s="28" customFormat="1" ht="30" customHeight="1">
      <c r="A38" s="11"/>
      <c r="B38" s="27" t="s">
        <v>15</v>
      </c>
      <c r="C38" s="236">
        <f>SUM(C35:D37)</f>
        <v>2400</v>
      </c>
      <c r="D38" s="237"/>
      <c r="E38" s="236">
        <f>SUM(E35:F37)</f>
        <v>0</v>
      </c>
      <c r="F38" s="237"/>
      <c r="G38" s="236">
        <f>SUM(G35:H37)</f>
        <v>0</v>
      </c>
      <c r="H38" s="237"/>
      <c r="I38" s="236">
        <f>SUM(I35:J37)</f>
        <v>0</v>
      </c>
      <c r="J38" s="237"/>
      <c r="K38" s="59">
        <v>2400</v>
      </c>
    </row>
    <row r="39" spans="1:11" s="28" customFormat="1" ht="13.15" customHeight="1">
      <c r="A39" s="17"/>
      <c r="B39" s="17"/>
      <c r="I39" s="28" t="s">
        <v>43</v>
      </c>
    </row>
    <row r="40" spans="1:11" s="28" customFormat="1">
      <c r="A40" s="17"/>
      <c r="B40" s="17"/>
    </row>
    <row r="41" spans="1:11" s="28" customFormat="1" ht="25.15" customHeight="1">
      <c r="A41" s="17"/>
      <c r="B41" s="17"/>
    </row>
    <row r="42" spans="1:11" s="28" customFormat="1">
      <c r="A42" s="17"/>
      <c r="B42" s="17"/>
    </row>
    <row r="43" spans="1:11" s="28" customFormat="1">
      <c r="A43" s="17"/>
      <c r="B43" s="17"/>
    </row>
    <row r="44" spans="1:11" s="28" customFormat="1" ht="13.15" customHeight="1">
      <c r="A44" s="17"/>
      <c r="B44" s="17"/>
    </row>
    <row r="45" spans="1:11" s="28" customFormat="1" ht="13.15" customHeight="1">
      <c r="A45" s="17"/>
      <c r="B45" s="17"/>
    </row>
    <row r="46" spans="1:11" s="28" customFormat="1" ht="13.15" customHeight="1">
      <c r="A46" s="17"/>
      <c r="B46" s="17"/>
    </row>
    <row r="47" spans="1:11" s="28" customFormat="1" ht="13.15" customHeight="1">
      <c r="A47" s="17"/>
      <c r="B47" s="17"/>
    </row>
    <row r="48" spans="1:11" s="28" customFormat="1">
      <c r="A48" s="17"/>
      <c r="B48" s="17"/>
    </row>
    <row r="49" spans="1:2" s="28" customFormat="1">
      <c r="A49" s="17"/>
      <c r="B49" s="17"/>
    </row>
    <row r="50" spans="1:2" s="28" customFormat="1">
      <c r="A50" s="17"/>
      <c r="B50" s="17"/>
    </row>
    <row r="51" spans="1:2" s="28" customFormat="1">
      <c r="A51" s="17"/>
      <c r="B51" s="17"/>
    </row>
    <row r="52" spans="1:2" s="28" customFormat="1" ht="13.15" customHeight="1">
      <c r="A52" s="17"/>
      <c r="B52" s="17"/>
    </row>
    <row r="53" spans="1:2" s="28" customFormat="1">
      <c r="A53" s="17"/>
      <c r="B53" s="17"/>
    </row>
    <row r="54" spans="1:2" s="28" customFormat="1" ht="13.15" customHeight="1">
      <c r="A54" s="17"/>
      <c r="B54" s="17"/>
    </row>
    <row r="55" spans="1:2" s="28" customFormat="1">
      <c r="A55" s="17"/>
      <c r="B55" s="17"/>
    </row>
    <row r="56" spans="1:2" s="28" customFormat="1">
      <c r="A56" s="17"/>
      <c r="B56" s="17"/>
    </row>
    <row r="57" spans="1:2" s="28" customFormat="1">
      <c r="A57" s="17"/>
      <c r="B57" s="17"/>
    </row>
    <row r="58" spans="1:2" s="28" customFormat="1" ht="14.45" customHeight="1">
      <c r="A58" s="17"/>
      <c r="B58" s="17"/>
    </row>
    <row r="59" spans="1:2" s="28" customFormat="1">
      <c r="A59" s="17"/>
      <c r="B59" s="17"/>
    </row>
    <row r="60" spans="1:2" s="28" customFormat="1">
      <c r="A60" s="17"/>
      <c r="B60" s="17"/>
    </row>
    <row r="61" spans="1:2" s="28" customFormat="1">
      <c r="A61" s="17"/>
      <c r="B61" s="17"/>
    </row>
    <row r="62" spans="1:2" s="28" customFormat="1">
      <c r="A62" s="17"/>
      <c r="B62" s="17"/>
    </row>
    <row r="63" spans="1:2" s="28" customFormat="1" ht="13.15" customHeight="1">
      <c r="A63" s="17"/>
      <c r="B63" s="17"/>
    </row>
    <row r="64" spans="1:2" s="28" customFormat="1">
      <c r="A64" s="17"/>
      <c r="B64" s="17"/>
    </row>
    <row r="65" spans="1:2" s="28" customFormat="1">
      <c r="A65" s="17"/>
      <c r="B65" s="17"/>
    </row>
    <row r="66" spans="1:2" s="28" customFormat="1">
      <c r="A66" s="17"/>
      <c r="B66" s="17"/>
    </row>
    <row r="67" spans="1:2" s="28" customFormat="1">
      <c r="A67" s="17"/>
      <c r="B67" s="17"/>
    </row>
    <row r="68" spans="1:2" s="28" customFormat="1">
      <c r="A68" s="17"/>
      <c r="B68" s="17"/>
    </row>
    <row r="69" spans="1:2" s="28" customFormat="1" ht="13.15" customHeight="1">
      <c r="A69" s="17"/>
      <c r="B69" s="17"/>
    </row>
    <row r="70" spans="1:2" s="28" customFormat="1">
      <c r="A70" s="17"/>
      <c r="B70" s="17"/>
    </row>
    <row r="71" spans="1:2" s="28" customFormat="1" ht="13.15" customHeight="1">
      <c r="A71" s="17"/>
      <c r="B71" s="17"/>
    </row>
    <row r="72" spans="1:2" s="28" customFormat="1">
      <c r="A72" s="17"/>
      <c r="B72" s="17"/>
    </row>
    <row r="73" spans="1:2" s="28" customFormat="1">
      <c r="A73" s="17"/>
      <c r="B73" s="17"/>
    </row>
    <row r="74" spans="1:2" s="28" customFormat="1">
      <c r="A74" s="17"/>
      <c r="B74" s="17"/>
    </row>
    <row r="75" spans="1:2" s="28" customFormat="1" ht="13.15" customHeight="1">
      <c r="A75" s="17"/>
      <c r="B75" s="17"/>
    </row>
    <row r="76" spans="1:2" s="28" customFormat="1" ht="28.9" customHeight="1">
      <c r="A76" s="17"/>
      <c r="B76" s="17"/>
    </row>
    <row r="77" spans="1:2" s="28" customFormat="1">
      <c r="A77" s="17"/>
      <c r="B77" s="17"/>
    </row>
    <row r="78" spans="1:2" s="28" customFormat="1" ht="28.9" customHeight="1">
      <c r="A78" s="17"/>
      <c r="B78" s="17"/>
    </row>
    <row r="79" spans="1:2" s="28" customFormat="1">
      <c r="A79" s="17"/>
      <c r="B79" s="17"/>
    </row>
    <row r="80" spans="1:2" s="28" customFormat="1" ht="15" customHeight="1">
      <c r="A80" s="17"/>
      <c r="B80" s="17"/>
    </row>
    <row r="81" spans="1:2" s="28" customFormat="1">
      <c r="A81" s="17"/>
      <c r="B81" s="17"/>
    </row>
    <row r="82" spans="1:2" s="28" customFormat="1" ht="26.45" customHeight="1">
      <c r="A82" s="17"/>
      <c r="B82" s="17"/>
    </row>
    <row r="83" spans="1:2" s="28" customFormat="1" ht="146.44999999999999" customHeight="1">
      <c r="A83" s="17"/>
      <c r="B83" s="17"/>
    </row>
    <row r="84" spans="1:2" s="28" customFormat="1">
      <c r="A84" s="17"/>
      <c r="B84" s="17"/>
    </row>
    <row r="85" spans="1:2" s="28" customFormat="1" ht="13.15" customHeight="1">
      <c r="A85" s="17"/>
      <c r="B85" s="17"/>
    </row>
    <row r="86" spans="1:2" s="28" customFormat="1">
      <c r="A86" s="17"/>
      <c r="B86" s="17"/>
    </row>
    <row r="87" spans="1:2" s="28" customFormat="1">
      <c r="A87" s="17"/>
      <c r="B87" s="17"/>
    </row>
    <row r="88" spans="1:2" s="28" customFormat="1">
      <c r="A88" s="17"/>
      <c r="B88" s="17"/>
    </row>
    <row r="89" spans="1:2" s="28" customFormat="1" ht="27.6" customHeight="1">
      <c r="A89" s="17"/>
      <c r="B89" s="17"/>
    </row>
    <row r="90" spans="1:2" s="28" customFormat="1">
      <c r="A90" s="17"/>
      <c r="B90" s="17"/>
    </row>
    <row r="91" spans="1:2" s="28" customFormat="1">
      <c r="A91" s="17"/>
      <c r="B91" s="17"/>
    </row>
    <row r="92" spans="1:2" s="28" customFormat="1">
      <c r="A92" s="17"/>
      <c r="B92" s="17"/>
    </row>
    <row r="93" spans="1:2" s="28" customFormat="1" ht="13.15" customHeight="1">
      <c r="A93" s="17"/>
      <c r="B93" s="17"/>
    </row>
    <row r="94" spans="1:2" s="28" customFormat="1" ht="13.15" customHeight="1">
      <c r="A94" s="17"/>
      <c r="B94" s="17"/>
    </row>
    <row r="95" spans="1:2" s="28" customFormat="1">
      <c r="A95" s="17"/>
      <c r="B95" s="17"/>
    </row>
    <row r="96" spans="1:2" s="28" customFormat="1">
      <c r="A96" s="17"/>
      <c r="B96" s="17"/>
    </row>
    <row r="97" spans="1:2" s="28" customFormat="1" ht="13.15" customHeight="1">
      <c r="A97" s="17"/>
      <c r="B97" s="17"/>
    </row>
    <row r="98" spans="1:2" s="28" customFormat="1">
      <c r="A98" s="17"/>
      <c r="B98" s="17"/>
    </row>
    <row r="99" spans="1:2" s="28" customFormat="1">
      <c r="A99" s="17"/>
      <c r="B99" s="17"/>
    </row>
    <row r="100" spans="1:2" s="28" customFormat="1" ht="27" customHeight="1">
      <c r="A100" s="17"/>
      <c r="B100" s="17"/>
    </row>
    <row r="101" spans="1:2" s="28" customFormat="1" ht="13.15" customHeight="1">
      <c r="A101" s="17"/>
      <c r="B101" s="17"/>
    </row>
    <row r="102" spans="1:2" s="28" customFormat="1" ht="13.15" customHeight="1">
      <c r="A102" s="17"/>
      <c r="B102" s="17"/>
    </row>
    <row r="103" spans="1:2" s="28" customFormat="1">
      <c r="A103" s="17"/>
      <c r="B103" s="17"/>
    </row>
    <row r="104" spans="1:2" s="28" customFormat="1">
      <c r="A104" s="17"/>
      <c r="B104" s="17"/>
    </row>
    <row r="105" spans="1:2" s="28" customFormat="1">
      <c r="A105" s="17"/>
      <c r="B105" s="17"/>
    </row>
    <row r="107" spans="1:2" ht="13.15" customHeight="1"/>
    <row r="114" ht="13.15" customHeight="1"/>
    <row r="116" ht="15.6" customHeight="1"/>
    <row r="117" ht="10.15" customHeight="1"/>
    <row r="118" ht="13.15" customHeight="1"/>
    <row r="119" ht="13.15" customHeight="1"/>
    <row r="120" ht="22.9" customHeight="1"/>
    <row r="121" ht="15.6" customHeight="1"/>
    <row r="122" ht="27" customHeight="1"/>
    <row r="123" ht="25.9" customHeight="1"/>
    <row r="124" ht="27" customHeight="1"/>
    <row r="125" ht="26.45" customHeight="1"/>
    <row r="126" ht="13.15" customHeight="1"/>
    <row r="128" ht="85.9" customHeight="1"/>
    <row r="131" ht="13.15" customHeight="1"/>
    <row r="133" ht="20.45" customHeight="1"/>
    <row r="134" ht="17.45" customHeight="1"/>
    <row r="135" ht="15.6" customHeight="1"/>
    <row r="142" ht="13.15" customHeight="1"/>
    <row r="148" ht="13.15" customHeight="1"/>
    <row r="149" ht="13.15" customHeight="1"/>
    <row r="150" ht="37.9" customHeight="1"/>
    <row r="151" ht="21" customHeight="1"/>
    <row r="154" ht="4.9000000000000004" customHeight="1"/>
    <row r="156" ht="24.6" customHeight="1"/>
    <row r="158" ht="16.899999999999999" customHeight="1"/>
    <row r="159" ht="17.45" customHeight="1"/>
    <row r="160" ht="28.15" customHeight="1"/>
    <row r="161" ht="4.9000000000000004" customHeight="1"/>
    <row r="162" ht="27" customHeight="1"/>
    <row r="163" ht="5.45" customHeight="1"/>
    <row r="164" ht="32.450000000000003" customHeight="1"/>
  </sheetData>
  <mergeCells count="110">
    <mergeCell ref="A1:J1"/>
    <mergeCell ref="A2:J2"/>
    <mergeCell ref="A3:J3"/>
    <mergeCell ref="A4:K4"/>
    <mergeCell ref="C7:D7"/>
    <mergeCell ref="E7:F7"/>
    <mergeCell ref="A5:B6"/>
    <mergeCell ref="G9:H9"/>
    <mergeCell ref="I9:J9"/>
    <mergeCell ref="K5:K6"/>
    <mergeCell ref="G7:H7"/>
    <mergeCell ref="C9:D9"/>
    <mergeCell ref="E9:F9"/>
    <mergeCell ref="C8:D8"/>
    <mergeCell ref="E8:F8"/>
    <mergeCell ref="G8:H8"/>
    <mergeCell ref="I10:J10"/>
    <mergeCell ref="C5:D6"/>
    <mergeCell ref="E5:J5"/>
    <mergeCell ref="I7:J7"/>
    <mergeCell ref="I12:J12"/>
    <mergeCell ref="C14:D14"/>
    <mergeCell ref="E14:F14"/>
    <mergeCell ref="G14:H14"/>
    <mergeCell ref="I14:J14"/>
    <mergeCell ref="C13:D13"/>
    <mergeCell ref="E13:F13"/>
    <mergeCell ref="G13:H13"/>
    <mergeCell ref="I13:J13"/>
    <mergeCell ref="E6:F6"/>
    <mergeCell ref="G6:H6"/>
    <mergeCell ref="I6:J6"/>
    <mergeCell ref="I8:J8"/>
    <mergeCell ref="C12:D12"/>
    <mergeCell ref="E12:F12"/>
    <mergeCell ref="G12:H12"/>
    <mergeCell ref="C10:D10"/>
    <mergeCell ref="E10:F10"/>
    <mergeCell ref="G10:H10"/>
    <mergeCell ref="C16:D16"/>
    <mergeCell ref="E16:F16"/>
    <mergeCell ref="G16:H16"/>
    <mergeCell ref="I16:J16"/>
    <mergeCell ref="C15:D15"/>
    <mergeCell ref="E15:F15"/>
    <mergeCell ref="G15:H15"/>
    <mergeCell ref="I15:J15"/>
    <mergeCell ref="C17:D17"/>
    <mergeCell ref="E17:F17"/>
    <mergeCell ref="G17:H17"/>
    <mergeCell ref="E35:F35"/>
    <mergeCell ref="C34:D34"/>
    <mergeCell ref="E34:F34"/>
    <mergeCell ref="G34:H34"/>
    <mergeCell ref="I35:J35"/>
    <mergeCell ref="I28:J28"/>
    <mergeCell ref="C20:D20"/>
    <mergeCell ref="E20:F20"/>
    <mergeCell ref="G20:H20"/>
    <mergeCell ref="I20:J20"/>
    <mergeCell ref="C30:D30"/>
    <mergeCell ref="E30:F30"/>
    <mergeCell ref="G30:H30"/>
    <mergeCell ref="I30:J30"/>
    <mergeCell ref="C28:D28"/>
    <mergeCell ref="E28:F28"/>
    <mergeCell ref="G28:H28"/>
    <mergeCell ref="I38:J38"/>
    <mergeCell ref="C22:D22"/>
    <mergeCell ref="E22:F22"/>
    <mergeCell ref="G22:H22"/>
    <mergeCell ref="I22:J22"/>
    <mergeCell ref="C27:D27"/>
    <mergeCell ref="E27:F27"/>
    <mergeCell ref="E36:F36"/>
    <mergeCell ref="G36:H36"/>
    <mergeCell ref="I36:J36"/>
    <mergeCell ref="G33:H33"/>
    <mergeCell ref="I33:J33"/>
    <mergeCell ref="I34:J34"/>
    <mergeCell ref="C37:D37"/>
    <mergeCell ref="E37:F37"/>
    <mergeCell ref="G37:H37"/>
    <mergeCell ref="I37:J37"/>
    <mergeCell ref="C36:D36"/>
    <mergeCell ref="I25:J25"/>
    <mergeCell ref="C38:D38"/>
    <mergeCell ref="E38:F38"/>
    <mergeCell ref="G38:H38"/>
    <mergeCell ref="G35:H35"/>
    <mergeCell ref="C35:D35"/>
    <mergeCell ref="A32:B33"/>
    <mergeCell ref="C32:D33"/>
    <mergeCell ref="E32:J32"/>
    <mergeCell ref="K32:K33"/>
    <mergeCell ref="E33:F33"/>
    <mergeCell ref="I17:J17"/>
    <mergeCell ref="C18:D18"/>
    <mergeCell ref="E18:F18"/>
    <mergeCell ref="G18:H18"/>
    <mergeCell ref="I18:J18"/>
    <mergeCell ref="G27:H27"/>
    <mergeCell ref="I27:J27"/>
    <mergeCell ref="C25:D25"/>
    <mergeCell ref="E25:F25"/>
    <mergeCell ref="G25:H25"/>
    <mergeCell ref="C19:D19"/>
    <mergeCell ref="G19:H19"/>
    <mergeCell ref="I19:J19"/>
    <mergeCell ref="E19:F19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9" orientation="landscape" r:id="rId1"/>
  <headerFooter alignWithMargins="0"/>
  <rowBreaks count="1" manualBreakCount="1">
    <brk id="3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65"/>
  <sheetViews>
    <sheetView view="pageBreakPreview" zoomScale="75" zoomScaleNormal="75" zoomScaleSheetLayoutView="75" workbookViewId="0">
      <selection activeCell="E8" sqref="E8:F8"/>
    </sheetView>
  </sheetViews>
  <sheetFormatPr defaultColWidth="3.42578125" defaultRowHeight="14.25"/>
  <cols>
    <col min="1" max="1" width="3.42578125" style="17" customWidth="1"/>
    <col min="2" max="2" width="34.85546875" style="17" customWidth="1"/>
    <col min="3" max="3" width="32.42578125" style="29" customWidth="1"/>
    <col min="4" max="4" width="7.85546875" style="29" customWidth="1"/>
    <col min="5" max="5" width="31.5703125" style="29" customWidth="1"/>
    <col min="6" max="6" width="7.7109375" style="29" customWidth="1"/>
    <col min="7" max="7" width="32.140625" style="29" customWidth="1"/>
    <col min="8" max="8" width="7.7109375" style="29" customWidth="1"/>
    <col min="9" max="9" width="30.28515625" style="29" customWidth="1"/>
    <col min="10" max="10" width="9" style="29" customWidth="1"/>
    <col min="11" max="11" width="15.5703125" style="29" customWidth="1"/>
    <col min="12" max="255" width="8.85546875" style="29" customWidth="1"/>
    <col min="256" max="16384" width="3.42578125" style="29"/>
  </cols>
  <sheetData>
    <row r="1" spans="1:11" ht="24" customHeight="1">
      <c r="A1" s="254" t="s">
        <v>77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1" ht="21.6" customHeight="1">
      <c r="A2" s="254" t="s">
        <v>134</v>
      </c>
      <c r="B2" s="297"/>
      <c r="C2" s="297"/>
      <c r="D2" s="297"/>
      <c r="E2" s="297"/>
      <c r="F2" s="297"/>
      <c r="G2" s="297"/>
      <c r="H2" s="297"/>
      <c r="I2" s="297"/>
      <c r="J2" s="297"/>
    </row>
    <row r="3" spans="1:11" ht="21" customHeight="1" thickBot="1">
      <c r="A3" s="255" t="s">
        <v>124</v>
      </c>
      <c r="B3" s="298"/>
      <c r="C3" s="298"/>
      <c r="D3" s="298"/>
      <c r="E3" s="298"/>
      <c r="F3" s="298"/>
      <c r="G3" s="298"/>
      <c r="H3" s="298"/>
      <c r="I3" s="298"/>
      <c r="J3" s="298"/>
    </row>
    <row r="4" spans="1:11" s="46" customFormat="1" ht="23.25" customHeight="1" thickBot="1">
      <c r="A4" s="260" t="s">
        <v>131</v>
      </c>
      <c r="B4" s="261"/>
      <c r="C4" s="261"/>
      <c r="D4" s="261"/>
      <c r="E4" s="261"/>
      <c r="F4" s="261"/>
      <c r="G4" s="261"/>
      <c r="H4" s="261"/>
      <c r="I4" s="261"/>
      <c r="J4" s="261"/>
      <c r="K4" s="262"/>
    </row>
    <row r="5" spans="1:11" s="46" customFormat="1" ht="24" customHeight="1" thickBot="1">
      <c r="A5" s="215" t="s">
        <v>0</v>
      </c>
      <c r="B5" s="216"/>
      <c r="C5" s="215" t="s">
        <v>55</v>
      </c>
      <c r="D5" s="263"/>
      <c r="E5" s="238" t="s">
        <v>53</v>
      </c>
      <c r="F5" s="238"/>
      <c r="G5" s="238"/>
      <c r="H5" s="238"/>
      <c r="I5" s="238"/>
      <c r="J5" s="238"/>
      <c r="K5" s="211" t="s">
        <v>56</v>
      </c>
    </row>
    <row r="6" spans="1:11" s="46" customFormat="1" ht="24" customHeight="1" thickBot="1">
      <c r="A6" s="217"/>
      <c r="B6" s="218"/>
      <c r="C6" s="217"/>
      <c r="D6" s="264"/>
      <c r="E6" s="213" t="s">
        <v>49</v>
      </c>
      <c r="F6" s="214"/>
      <c r="G6" s="239" t="s">
        <v>50</v>
      </c>
      <c r="H6" s="240"/>
      <c r="I6" s="239" t="s">
        <v>51</v>
      </c>
      <c r="J6" s="240"/>
      <c r="K6" s="278"/>
    </row>
    <row r="7" spans="1:11" s="28" customFormat="1" ht="32.25" customHeight="1">
      <c r="A7" s="24" t="s">
        <v>1</v>
      </c>
      <c r="B7" s="2" t="s">
        <v>78</v>
      </c>
      <c r="C7" s="292">
        <f>C8+C9+C15+C17+C18</f>
        <v>654</v>
      </c>
      <c r="D7" s="293"/>
      <c r="E7" s="292">
        <f>E8+E9+E15+E17+E18</f>
        <v>0</v>
      </c>
      <c r="F7" s="293"/>
      <c r="G7" s="292">
        <f>G8+G9+G15+G17+G18</f>
        <v>0</v>
      </c>
      <c r="H7" s="293"/>
      <c r="I7" s="292">
        <f>I8+I9+I15+I17+I18</f>
        <v>0</v>
      </c>
      <c r="J7" s="293"/>
      <c r="K7" s="114">
        <v>654</v>
      </c>
    </row>
    <row r="8" spans="1:11" s="76" customFormat="1" ht="33.75" customHeight="1">
      <c r="A8" s="74" t="s">
        <v>2</v>
      </c>
      <c r="B8" s="75" t="s">
        <v>31</v>
      </c>
      <c r="C8" s="246">
        <v>0</v>
      </c>
      <c r="D8" s="246"/>
      <c r="E8" s="246">
        <v>0</v>
      </c>
      <c r="F8" s="246"/>
      <c r="G8" s="246">
        <v>0</v>
      </c>
      <c r="H8" s="246"/>
      <c r="I8" s="246">
        <v>0</v>
      </c>
      <c r="J8" s="246"/>
      <c r="K8" s="112">
        <v>0</v>
      </c>
    </row>
    <row r="9" spans="1:11" s="76" customFormat="1" ht="21.75" customHeight="1">
      <c r="A9" s="77" t="s">
        <v>16</v>
      </c>
      <c r="B9" s="78" t="s">
        <v>32</v>
      </c>
      <c r="C9" s="219">
        <f>C10</f>
        <v>642</v>
      </c>
      <c r="D9" s="220"/>
      <c r="E9" s="219">
        <f>E10</f>
        <v>0</v>
      </c>
      <c r="F9" s="220"/>
      <c r="G9" s="219">
        <f>G10</f>
        <v>0</v>
      </c>
      <c r="H9" s="220"/>
      <c r="I9" s="219">
        <f>I10</f>
        <v>0</v>
      </c>
      <c r="J9" s="220"/>
      <c r="K9" s="113">
        <v>642</v>
      </c>
    </row>
    <row r="10" spans="1:11" s="28" customFormat="1" ht="18" customHeight="1">
      <c r="A10" s="5"/>
      <c r="B10" s="53" t="s">
        <v>84</v>
      </c>
      <c r="C10" s="235">
        <f>SUM(D11:D14)</f>
        <v>642</v>
      </c>
      <c r="D10" s="234"/>
      <c r="E10" s="267">
        <v>0</v>
      </c>
      <c r="F10" s="268"/>
      <c r="G10" s="267">
        <v>0</v>
      </c>
      <c r="H10" s="268"/>
      <c r="I10" s="267">
        <v>0</v>
      </c>
      <c r="J10" s="268"/>
      <c r="K10" s="58">
        <v>642</v>
      </c>
    </row>
    <row r="11" spans="1:11" s="28" customFormat="1" ht="18" customHeight="1">
      <c r="A11" s="5"/>
      <c r="B11" s="53"/>
      <c r="C11" s="28" t="s">
        <v>79</v>
      </c>
      <c r="D11" s="80">
        <v>500</v>
      </c>
      <c r="E11" s="71"/>
      <c r="F11" s="72"/>
      <c r="G11" s="71"/>
      <c r="H11" s="72"/>
      <c r="I11" s="71"/>
      <c r="J11" s="72"/>
      <c r="K11" s="80">
        <v>500</v>
      </c>
    </row>
    <row r="12" spans="1:11" s="28" customFormat="1" ht="18" customHeight="1">
      <c r="A12" s="5"/>
      <c r="B12" s="53"/>
      <c r="C12" s="28" t="s">
        <v>63</v>
      </c>
      <c r="D12" s="80">
        <v>60</v>
      </c>
      <c r="E12" s="71"/>
      <c r="F12" s="72"/>
      <c r="G12" s="71"/>
      <c r="H12" s="72"/>
      <c r="I12" s="71"/>
      <c r="J12" s="72"/>
      <c r="K12" s="80">
        <v>60</v>
      </c>
    </row>
    <row r="13" spans="1:11" s="28" customFormat="1" ht="18" customHeight="1">
      <c r="A13" s="5"/>
      <c r="B13" s="53"/>
      <c r="C13" s="28" t="s">
        <v>69</v>
      </c>
      <c r="D13" s="80">
        <v>50</v>
      </c>
      <c r="E13" s="71"/>
      <c r="F13" s="72"/>
      <c r="G13" s="71"/>
      <c r="H13" s="72"/>
      <c r="I13" s="71"/>
      <c r="J13" s="72"/>
      <c r="K13" s="80">
        <v>50</v>
      </c>
    </row>
    <row r="14" spans="1:11" s="28" customFormat="1" ht="18" customHeight="1">
      <c r="A14" s="5"/>
      <c r="B14" s="53"/>
      <c r="C14" s="81" t="s">
        <v>85</v>
      </c>
      <c r="D14" s="82">
        <v>32</v>
      </c>
      <c r="E14" s="71"/>
      <c r="F14" s="72"/>
      <c r="G14" s="71"/>
      <c r="H14" s="72"/>
      <c r="I14" s="71"/>
      <c r="J14" s="72"/>
      <c r="K14" s="82">
        <v>32</v>
      </c>
    </row>
    <row r="15" spans="1:11" s="76" customFormat="1" ht="21.75" customHeight="1">
      <c r="A15" s="77" t="s">
        <v>18</v>
      </c>
      <c r="B15" s="75" t="s">
        <v>21</v>
      </c>
      <c r="C15" s="272">
        <f>C16</f>
        <v>12</v>
      </c>
      <c r="D15" s="220"/>
      <c r="E15" s="272">
        <f>E16</f>
        <v>0</v>
      </c>
      <c r="F15" s="220"/>
      <c r="G15" s="272">
        <f>G16</f>
        <v>0</v>
      </c>
      <c r="H15" s="220"/>
      <c r="I15" s="272">
        <f>I16</f>
        <v>0</v>
      </c>
      <c r="J15" s="220"/>
      <c r="K15" s="115">
        <v>12</v>
      </c>
    </row>
    <row r="16" spans="1:11" s="76" customFormat="1" ht="21.75" customHeight="1">
      <c r="A16" s="77"/>
      <c r="B16" s="53" t="s">
        <v>84</v>
      </c>
      <c r="C16" s="235">
        <v>12</v>
      </c>
      <c r="D16" s="234"/>
      <c r="E16" s="120"/>
      <c r="F16" s="121"/>
      <c r="G16" s="120"/>
      <c r="H16" s="121"/>
      <c r="I16" s="120"/>
      <c r="J16" s="121"/>
      <c r="K16" s="166">
        <v>12</v>
      </c>
    </row>
    <row r="17" spans="1:11" s="76" customFormat="1" ht="21.75" customHeight="1">
      <c r="A17" s="77" t="s">
        <v>17</v>
      </c>
      <c r="B17" s="78" t="s">
        <v>91</v>
      </c>
      <c r="C17" s="272">
        <v>0</v>
      </c>
      <c r="D17" s="220"/>
      <c r="E17" s="272">
        <v>0</v>
      </c>
      <c r="F17" s="220"/>
      <c r="G17" s="272">
        <v>0</v>
      </c>
      <c r="H17" s="220"/>
      <c r="I17" s="272">
        <v>0</v>
      </c>
      <c r="J17" s="220"/>
      <c r="K17" s="115"/>
    </row>
    <row r="18" spans="1:11" s="88" customFormat="1" ht="35.25" customHeight="1">
      <c r="A18" s="86" t="s">
        <v>46</v>
      </c>
      <c r="B18" s="87" t="s">
        <v>93</v>
      </c>
      <c r="C18" s="296">
        <v>0</v>
      </c>
      <c r="D18" s="289"/>
      <c r="E18" s="296">
        <v>0</v>
      </c>
      <c r="F18" s="289"/>
      <c r="G18" s="296">
        <v>0</v>
      </c>
      <c r="H18" s="289"/>
      <c r="I18" s="296">
        <v>0</v>
      </c>
      <c r="J18" s="289"/>
      <c r="K18" s="60"/>
    </row>
    <row r="19" spans="1:11" s="91" customFormat="1" ht="33" customHeight="1">
      <c r="A19" s="89" t="s">
        <v>4</v>
      </c>
      <c r="B19" s="90" t="s">
        <v>94</v>
      </c>
      <c r="C19" s="290">
        <f>C20+C21+C22</f>
        <v>0</v>
      </c>
      <c r="D19" s="291"/>
      <c r="E19" s="290">
        <f>E20+E21+E22</f>
        <v>0</v>
      </c>
      <c r="F19" s="291"/>
      <c r="G19" s="290">
        <f>G20+G21+G22</f>
        <v>0</v>
      </c>
      <c r="H19" s="291"/>
      <c r="I19" s="290">
        <f>I20+I21+I22</f>
        <v>0</v>
      </c>
      <c r="J19" s="291"/>
      <c r="K19" s="116"/>
    </row>
    <row r="20" spans="1:11" s="88" customFormat="1" ht="32.25" customHeight="1" thickBot="1">
      <c r="A20" s="92" t="s">
        <v>19</v>
      </c>
      <c r="B20" s="87" t="s">
        <v>8</v>
      </c>
      <c r="C20" s="288">
        <v>0</v>
      </c>
      <c r="D20" s="289"/>
      <c r="E20" s="288">
        <v>0</v>
      </c>
      <c r="F20" s="289"/>
      <c r="G20" s="288">
        <v>0</v>
      </c>
      <c r="H20" s="289"/>
      <c r="I20" s="288">
        <v>0</v>
      </c>
      <c r="J20" s="289"/>
      <c r="K20" s="117"/>
    </row>
    <row r="21" spans="1:11" s="76" customFormat="1" ht="29.25" customHeight="1">
      <c r="A21" s="93" t="s">
        <v>16</v>
      </c>
      <c r="B21" s="94" t="s">
        <v>96</v>
      </c>
      <c r="C21" s="272">
        <v>0</v>
      </c>
      <c r="D21" s="220"/>
      <c r="E21" s="272">
        <v>0</v>
      </c>
      <c r="F21" s="220"/>
      <c r="G21" s="272">
        <v>0</v>
      </c>
      <c r="H21" s="220"/>
      <c r="I21" s="272">
        <v>0</v>
      </c>
      <c r="J21" s="220"/>
      <c r="K21" s="115"/>
    </row>
    <row r="22" spans="1:11" s="76" customFormat="1" ht="36" customHeight="1">
      <c r="A22" s="97" t="s">
        <v>38</v>
      </c>
      <c r="B22" s="75" t="s">
        <v>98</v>
      </c>
      <c r="C22" s="279">
        <v>0</v>
      </c>
      <c r="D22" s="280"/>
      <c r="E22" s="279">
        <v>0</v>
      </c>
      <c r="F22" s="280"/>
      <c r="G22" s="279">
        <v>0</v>
      </c>
      <c r="H22" s="280"/>
      <c r="I22" s="279">
        <v>0</v>
      </c>
      <c r="J22" s="280"/>
      <c r="K22" s="118"/>
    </row>
    <row r="23" spans="1:11" s="76" customFormat="1" ht="30.75" customHeight="1">
      <c r="A23" s="74" t="s">
        <v>5</v>
      </c>
      <c r="B23" s="75" t="s">
        <v>101</v>
      </c>
      <c r="C23" s="272">
        <f>C24+C25+C26</f>
        <v>0</v>
      </c>
      <c r="D23" s="220"/>
      <c r="E23" s="272">
        <f>E24+E25+E26</f>
        <v>0</v>
      </c>
      <c r="F23" s="220"/>
      <c r="G23" s="272">
        <f>G24+G25+G26</f>
        <v>0</v>
      </c>
      <c r="H23" s="220"/>
      <c r="I23" s="272">
        <f>I24+I25+I26</f>
        <v>0</v>
      </c>
      <c r="J23" s="220"/>
      <c r="K23" s="115"/>
    </row>
    <row r="24" spans="1:11" s="76" customFormat="1" ht="33.75" customHeight="1">
      <c r="A24" s="74" t="s">
        <v>19</v>
      </c>
      <c r="B24" s="98" t="s">
        <v>102</v>
      </c>
      <c r="C24" s="272">
        <v>0</v>
      </c>
      <c r="D24" s="220"/>
      <c r="E24" s="272">
        <v>0</v>
      </c>
      <c r="F24" s="220"/>
      <c r="G24" s="272">
        <v>0</v>
      </c>
      <c r="H24" s="220"/>
      <c r="I24" s="272">
        <v>0</v>
      </c>
      <c r="J24" s="220"/>
      <c r="K24" s="115"/>
    </row>
    <row r="25" spans="1:11" s="76" customFormat="1" ht="33" customHeight="1">
      <c r="A25" s="99" t="s">
        <v>16</v>
      </c>
      <c r="B25" s="98" t="s">
        <v>37</v>
      </c>
      <c r="C25" s="281">
        <v>0</v>
      </c>
      <c r="D25" s="232"/>
      <c r="E25" s="281">
        <v>0</v>
      </c>
      <c r="F25" s="232"/>
      <c r="G25" s="281">
        <v>0</v>
      </c>
      <c r="H25" s="232"/>
      <c r="I25" s="281">
        <v>0</v>
      </c>
      <c r="J25" s="232"/>
      <c r="K25" s="104"/>
    </row>
    <row r="26" spans="1:11" s="76" customFormat="1" ht="33" customHeight="1">
      <c r="A26" s="99" t="s">
        <v>18</v>
      </c>
      <c r="B26" s="98" t="s">
        <v>111</v>
      </c>
      <c r="C26" s="281">
        <f>SUM(D27:D27)</f>
        <v>0</v>
      </c>
      <c r="D26" s="232"/>
      <c r="E26" s="281">
        <f>SUM(F27:F27)</f>
        <v>0</v>
      </c>
      <c r="F26" s="232"/>
      <c r="G26" s="281">
        <f>SUM(H27:H27)</f>
        <v>0</v>
      </c>
      <c r="H26" s="232"/>
      <c r="I26" s="281">
        <f>SUM(J27:J27)</f>
        <v>0</v>
      </c>
      <c r="J26" s="232"/>
      <c r="K26" s="104"/>
    </row>
    <row r="27" spans="1:11" s="28" customFormat="1" ht="18" customHeight="1">
      <c r="A27" s="25"/>
      <c r="B27" s="3"/>
      <c r="C27" s="1"/>
      <c r="D27" s="8"/>
      <c r="E27" s="1"/>
      <c r="F27" s="8"/>
      <c r="G27" s="1"/>
      <c r="H27" s="8"/>
      <c r="I27" s="1"/>
      <c r="J27" s="8"/>
      <c r="K27" s="1"/>
    </row>
    <row r="28" spans="1:11" s="91" customFormat="1" ht="30.75" customHeight="1">
      <c r="A28" s="105" t="s">
        <v>9</v>
      </c>
      <c r="B28" s="90" t="s">
        <v>112</v>
      </c>
      <c r="C28" s="251">
        <f>C29+C31</f>
        <v>0</v>
      </c>
      <c r="D28" s="252"/>
      <c r="E28" s="251">
        <f>E29+E31</f>
        <v>0</v>
      </c>
      <c r="F28" s="252"/>
      <c r="G28" s="251">
        <f>G29+G31</f>
        <v>0</v>
      </c>
      <c r="H28" s="252"/>
      <c r="I28" s="251">
        <f>I29+I31</f>
        <v>0</v>
      </c>
      <c r="J28" s="252"/>
      <c r="K28" s="119"/>
    </row>
    <row r="29" spans="1:11" s="76" customFormat="1" ht="23.25" customHeight="1">
      <c r="A29" s="74" t="s">
        <v>2</v>
      </c>
      <c r="B29" s="124" t="s">
        <v>33</v>
      </c>
      <c r="C29" s="272">
        <f>SUM(D30:D30)</f>
        <v>0</v>
      </c>
      <c r="D29" s="220"/>
      <c r="E29" s="272">
        <f>SUM(F30:F30)</f>
        <v>0</v>
      </c>
      <c r="F29" s="220"/>
      <c r="G29" s="272">
        <f>SUM(H30:H30)</f>
        <v>0</v>
      </c>
      <c r="H29" s="220"/>
      <c r="I29" s="272">
        <f>SUM(J30:J30)</f>
        <v>0</v>
      </c>
      <c r="J29" s="220"/>
      <c r="K29" s="115"/>
    </row>
    <row r="30" spans="1:11" s="28" customFormat="1" ht="18" customHeight="1">
      <c r="A30" s="25"/>
      <c r="B30" s="61"/>
      <c r="C30" s="16"/>
      <c r="D30" s="108"/>
      <c r="E30" s="16"/>
      <c r="F30" s="108"/>
      <c r="G30" s="16"/>
      <c r="H30" s="108"/>
      <c r="I30" s="16"/>
      <c r="J30" s="108"/>
      <c r="K30" s="16"/>
    </row>
    <row r="31" spans="1:11" s="91" customFormat="1" ht="24" customHeight="1">
      <c r="A31" s="105" t="s">
        <v>3</v>
      </c>
      <c r="B31" s="90" t="s">
        <v>34</v>
      </c>
      <c r="C31" s="251">
        <v>0</v>
      </c>
      <c r="D31" s="252"/>
      <c r="E31" s="251">
        <v>0</v>
      </c>
      <c r="F31" s="252"/>
      <c r="G31" s="251">
        <v>0</v>
      </c>
      <c r="H31" s="252"/>
      <c r="I31" s="251">
        <v>0</v>
      </c>
      <c r="J31" s="252"/>
      <c r="K31" s="119"/>
    </row>
    <row r="32" spans="1:11" s="91" customFormat="1" ht="24" customHeight="1" thickBot="1">
      <c r="A32" s="109"/>
      <c r="B32" s="110"/>
      <c r="C32" s="122"/>
      <c r="D32" s="123"/>
      <c r="E32" s="122"/>
      <c r="F32" s="123"/>
      <c r="G32" s="122"/>
      <c r="H32" s="123"/>
      <c r="I32" s="122"/>
      <c r="J32" s="123"/>
      <c r="K32" s="119"/>
    </row>
    <row r="33" spans="1:11" s="46" customFormat="1" ht="24" customHeight="1" thickBot="1">
      <c r="A33" s="215" t="s">
        <v>0</v>
      </c>
      <c r="B33" s="216"/>
      <c r="C33" s="215" t="s">
        <v>55</v>
      </c>
      <c r="D33" s="263"/>
      <c r="E33" s="238" t="s">
        <v>53</v>
      </c>
      <c r="F33" s="238"/>
      <c r="G33" s="238"/>
      <c r="H33" s="238"/>
      <c r="I33" s="238"/>
      <c r="J33" s="238"/>
      <c r="K33" s="211" t="s">
        <v>56</v>
      </c>
    </row>
    <row r="34" spans="1:11" s="46" customFormat="1" ht="24" customHeight="1" thickBot="1">
      <c r="A34" s="217"/>
      <c r="B34" s="218"/>
      <c r="C34" s="217"/>
      <c r="D34" s="264"/>
      <c r="E34" s="213" t="s">
        <v>49</v>
      </c>
      <c r="F34" s="214"/>
      <c r="G34" s="239" t="s">
        <v>50</v>
      </c>
      <c r="H34" s="240"/>
      <c r="I34" s="239" t="s">
        <v>51</v>
      </c>
      <c r="J34" s="240"/>
      <c r="K34" s="278"/>
    </row>
    <row r="35" spans="1:11" s="91" customFormat="1" ht="30.6" customHeight="1">
      <c r="A35" s="109" t="s">
        <v>6</v>
      </c>
      <c r="B35" s="110" t="s">
        <v>118</v>
      </c>
      <c r="C35" s="284">
        <v>0</v>
      </c>
      <c r="D35" s="285"/>
      <c r="E35" s="284">
        <v>0</v>
      </c>
      <c r="F35" s="285"/>
      <c r="G35" s="284">
        <v>0</v>
      </c>
      <c r="H35" s="285"/>
      <c r="I35" s="284">
        <v>0</v>
      </c>
      <c r="J35" s="285"/>
      <c r="K35" s="119"/>
    </row>
    <row r="36" spans="1:11" s="28" customFormat="1" ht="33.6" customHeight="1">
      <c r="A36" s="26"/>
      <c r="B36" s="15" t="s">
        <v>29</v>
      </c>
      <c r="C36" s="236">
        <f>C7+C19+C23+C28+C35</f>
        <v>654</v>
      </c>
      <c r="D36" s="237"/>
      <c r="E36" s="236">
        <f>E7+E19+E23+E28+E35</f>
        <v>0</v>
      </c>
      <c r="F36" s="237"/>
      <c r="G36" s="236">
        <f>G7+G19+G23+G28+G35</f>
        <v>0</v>
      </c>
      <c r="H36" s="237"/>
      <c r="I36" s="236">
        <f>I7+I19+I23+I28+I35</f>
        <v>0</v>
      </c>
      <c r="J36" s="237"/>
      <c r="K36" s="59">
        <v>654</v>
      </c>
    </row>
    <row r="37" spans="1:11" s="28" customFormat="1" ht="24" customHeight="1">
      <c r="A37" s="7"/>
      <c r="B37" s="9" t="s">
        <v>14</v>
      </c>
      <c r="C37" s="282"/>
      <c r="D37" s="283"/>
      <c r="E37" s="282"/>
      <c r="F37" s="283"/>
      <c r="G37" s="282"/>
      <c r="H37" s="283"/>
      <c r="I37" s="282"/>
      <c r="J37" s="283"/>
      <c r="K37" s="57"/>
    </row>
    <row r="38" spans="1:11" s="28" customFormat="1" ht="24" customHeight="1">
      <c r="A38" s="11"/>
      <c r="B38" s="11" t="s">
        <v>36</v>
      </c>
      <c r="C38" s="286"/>
      <c r="D38" s="287"/>
      <c r="E38" s="286"/>
      <c r="F38" s="287"/>
      <c r="G38" s="286"/>
      <c r="H38" s="287"/>
      <c r="I38" s="286"/>
      <c r="J38" s="287"/>
      <c r="K38" s="57"/>
    </row>
    <row r="39" spans="1:11" s="28" customFormat="1" ht="30" customHeight="1">
      <c r="A39" s="11"/>
      <c r="B39" s="27" t="s">
        <v>15</v>
      </c>
      <c r="C39" s="236">
        <f>SUM(C36:D38)</f>
        <v>654</v>
      </c>
      <c r="D39" s="237"/>
      <c r="E39" s="236">
        <f>SUM(E36:F38)</f>
        <v>0</v>
      </c>
      <c r="F39" s="237"/>
      <c r="G39" s="236">
        <f>SUM(G36:H38)</f>
        <v>0</v>
      </c>
      <c r="H39" s="237"/>
      <c r="I39" s="236">
        <f>SUM(I36:J38)</f>
        <v>0</v>
      </c>
      <c r="J39" s="237"/>
      <c r="K39" s="59">
        <v>654</v>
      </c>
    </row>
    <row r="40" spans="1:11" s="28" customFormat="1" ht="13.15" customHeight="1">
      <c r="A40" s="17"/>
      <c r="B40" s="17"/>
      <c r="I40" s="28" t="s">
        <v>43</v>
      </c>
    </row>
    <row r="41" spans="1:11" s="28" customFormat="1">
      <c r="A41" s="17"/>
      <c r="B41" s="17"/>
    </row>
    <row r="42" spans="1:11" s="28" customFormat="1" ht="25.15" customHeight="1">
      <c r="A42" s="17"/>
      <c r="B42" s="17"/>
    </row>
    <row r="43" spans="1:11" s="28" customFormat="1">
      <c r="A43" s="17"/>
      <c r="B43" s="17"/>
    </row>
    <row r="44" spans="1:11" s="28" customFormat="1">
      <c r="A44" s="17"/>
      <c r="B44" s="17"/>
    </row>
    <row r="45" spans="1:11" s="28" customFormat="1" ht="13.15" customHeight="1">
      <c r="A45" s="17"/>
      <c r="B45" s="17"/>
    </row>
    <row r="46" spans="1:11" s="28" customFormat="1" ht="13.15" customHeight="1">
      <c r="A46" s="17"/>
      <c r="B46" s="17"/>
    </row>
    <row r="47" spans="1:11" s="28" customFormat="1" ht="13.15" customHeight="1">
      <c r="A47" s="17"/>
      <c r="B47" s="17"/>
    </row>
    <row r="48" spans="1:11" s="28" customFormat="1" ht="13.15" customHeight="1">
      <c r="A48" s="17"/>
      <c r="B48" s="17"/>
    </row>
    <row r="49" spans="1:2" s="28" customFormat="1">
      <c r="A49" s="17"/>
      <c r="B49" s="17"/>
    </row>
    <row r="50" spans="1:2" s="28" customFormat="1">
      <c r="A50" s="17"/>
      <c r="B50" s="17"/>
    </row>
    <row r="51" spans="1:2" s="28" customFormat="1">
      <c r="A51" s="17"/>
      <c r="B51" s="17"/>
    </row>
    <row r="52" spans="1:2" s="28" customFormat="1">
      <c r="A52" s="17"/>
      <c r="B52" s="17"/>
    </row>
    <row r="53" spans="1:2" s="28" customFormat="1" ht="13.15" customHeight="1">
      <c r="A53" s="17"/>
      <c r="B53" s="17"/>
    </row>
    <row r="54" spans="1:2" s="28" customFormat="1">
      <c r="A54" s="17"/>
      <c r="B54" s="17"/>
    </row>
    <row r="55" spans="1:2" s="28" customFormat="1" ht="13.15" customHeight="1">
      <c r="A55" s="17"/>
      <c r="B55" s="17"/>
    </row>
    <row r="56" spans="1:2" s="28" customFormat="1">
      <c r="A56" s="17"/>
      <c r="B56" s="17"/>
    </row>
    <row r="57" spans="1:2" s="28" customFormat="1">
      <c r="A57" s="17"/>
      <c r="B57" s="17"/>
    </row>
    <row r="58" spans="1:2" s="28" customFormat="1">
      <c r="A58" s="17"/>
      <c r="B58" s="17"/>
    </row>
    <row r="59" spans="1:2" s="28" customFormat="1" ht="14.45" customHeight="1">
      <c r="A59" s="17"/>
      <c r="B59" s="17"/>
    </row>
    <row r="60" spans="1:2" s="28" customFormat="1">
      <c r="A60" s="17"/>
      <c r="B60" s="17"/>
    </row>
    <row r="61" spans="1:2" s="28" customFormat="1">
      <c r="A61" s="17"/>
      <c r="B61" s="17"/>
    </row>
    <row r="62" spans="1:2" s="28" customFormat="1">
      <c r="A62" s="17"/>
      <c r="B62" s="17"/>
    </row>
    <row r="63" spans="1:2" s="28" customFormat="1">
      <c r="A63" s="17"/>
      <c r="B63" s="17"/>
    </row>
    <row r="64" spans="1:2" s="28" customFormat="1" ht="13.15" customHeight="1">
      <c r="A64" s="17"/>
      <c r="B64" s="17"/>
    </row>
    <row r="65" spans="1:2" s="28" customFormat="1">
      <c r="A65" s="17"/>
      <c r="B65" s="17"/>
    </row>
    <row r="66" spans="1:2" s="28" customFormat="1">
      <c r="A66" s="17"/>
      <c r="B66" s="17"/>
    </row>
    <row r="67" spans="1:2" s="28" customFormat="1">
      <c r="A67" s="17"/>
      <c r="B67" s="17"/>
    </row>
    <row r="68" spans="1:2" s="28" customFormat="1">
      <c r="A68" s="17"/>
      <c r="B68" s="17"/>
    </row>
    <row r="69" spans="1:2" s="28" customFormat="1">
      <c r="A69" s="17"/>
      <c r="B69" s="17"/>
    </row>
    <row r="70" spans="1:2" s="28" customFormat="1" ht="13.15" customHeight="1">
      <c r="A70" s="17"/>
      <c r="B70" s="17"/>
    </row>
    <row r="71" spans="1:2" s="28" customFormat="1">
      <c r="A71" s="17"/>
      <c r="B71" s="17"/>
    </row>
    <row r="72" spans="1:2" s="28" customFormat="1" ht="13.15" customHeight="1">
      <c r="A72" s="17"/>
      <c r="B72" s="17"/>
    </row>
    <row r="73" spans="1:2" s="28" customFormat="1">
      <c r="A73" s="17"/>
      <c r="B73" s="17"/>
    </row>
    <row r="74" spans="1:2" s="28" customFormat="1">
      <c r="A74" s="17"/>
      <c r="B74" s="17"/>
    </row>
    <row r="75" spans="1:2" s="28" customFormat="1">
      <c r="A75" s="17"/>
      <c r="B75" s="17"/>
    </row>
    <row r="76" spans="1:2" s="28" customFormat="1" ht="13.15" customHeight="1">
      <c r="A76" s="17"/>
      <c r="B76" s="17"/>
    </row>
    <row r="77" spans="1:2" s="28" customFormat="1" ht="28.9" customHeight="1">
      <c r="A77" s="17"/>
      <c r="B77" s="17"/>
    </row>
    <row r="78" spans="1:2" s="28" customFormat="1">
      <c r="A78" s="17"/>
      <c r="B78" s="17"/>
    </row>
    <row r="79" spans="1:2" s="28" customFormat="1" ht="28.9" customHeight="1">
      <c r="A79" s="17"/>
      <c r="B79" s="17"/>
    </row>
    <row r="80" spans="1:2" s="28" customFormat="1">
      <c r="A80" s="17"/>
      <c r="B80" s="17"/>
    </row>
    <row r="81" spans="1:2" s="28" customFormat="1" ht="15" customHeight="1">
      <c r="A81" s="17"/>
      <c r="B81" s="17"/>
    </row>
    <row r="82" spans="1:2" s="28" customFormat="1">
      <c r="A82" s="17"/>
      <c r="B82" s="17"/>
    </row>
    <row r="83" spans="1:2" s="28" customFormat="1" ht="26.45" customHeight="1">
      <c r="A83" s="17"/>
      <c r="B83" s="17"/>
    </row>
    <row r="84" spans="1:2" s="28" customFormat="1" ht="146.44999999999999" customHeight="1">
      <c r="A84" s="17"/>
      <c r="B84" s="17"/>
    </row>
    <row r="85" spans="1:2" s="28" customFormat="1">
      <c r="A85" s="17"/>
      <c r="B85" s="17"/>
    </row>
    <row r="86" spans="1:2" s="28" customFormat="1" ht="13.15" customHeight="1">
      <c r="A86" s="17"/>
      <c r="B86" s="17"/>
    </row>
    <row r="87" spans="1:2" s="28" customFormat="1">
      <c r="A87" s="17"/>
      <c r="B87" s="17"/>
    </row>
    <row r="88" spans="1:2" s="28" customFormat="1">
      <c r="A88" s="17"/>
      <c r="B88" s="17"/>
    </row>
    <row r="89" spans="1:2" s="28" customFormat="1">
      <c r="A89" s="17"/>
      <c r="B89" s="17"/>
    </row>
    <row r="90" spans="1:2" s="28" customFormat="1" ht="27.6" customHeight="1">
      <c r="A90" s="17"/>
      <c r="B90" s="17"/>
    </row>
    <row r="91" spans="1:2" s="28" customFormat="1">
      <c r="A91" s="17"/>
      <c r="B91" s="17"/>
    </row>
    <row r="92" spans="1:2" s="28" customFormat="1">
      <c r="A92" s="17"/>
      <c r="B92" s="17"/>
    </row>
    <row r="93" spans="1:2" s="28" customFormat="1">
      <c r="A93" s="17"/>
      <c r="B93" s="17"/>
    </row>
    <row r="94" spans="1:2" s="28" customFormat="1" ht="13.15" customHeight="1">
      <c r="A94" s="17"/>
      <c r="B94" s="17"/>
    </row>
    <row r="95" spans="1:2" s="28" customFormat="1" ht="13.15" customHeight="1">
      <c r="A95" s="17"/>
      <c r="B95" s="17"/>
    </row>
    <row r="96" spans="1:2" s="28" customFormat="1">
      <c r="A96" s="17"/>
      <c r="B96" s="17"/>
    </row>
    <row r="97" spans="1:2" s="28" customFormat="1">
      <c r="A97" s="17"/>
      <c r="B97" s="17"/>
    </row>
    <row r="98" spans="1:2" s="28" customFormat="1" ht="13.15" customHeight="1">
      <c r="A98" s="17"/>
      <c r="B98" s="17"/>
    </row>
    <row r="99" spans="1:2" s="28" customFormat="1">
      <c r="A99" s="17"/>
      <c r="B99" s="17"/>
    </row>
    <row r="100" spans="1:2" s="28" customFormat="1">
      <c r="A100" s="17"/>
      <c r="B100" s="17"/>
    </row>
    <row r="101" spans="1:2" s="28" customFormat="1" ht="27" customHeight="1">
      <c r="A101" s="17"/>
      <c r="B101" s="17"/>
    </row>
    <row r="102" spans="1:2" s="28" customFormat="1" ht="13.15" customHeight="1">
      <c r="A102" s="17"/>
      <c r="B102" s="17"/>
    </row>
    <row r="103" spans="1:2" s="28" customFormat="1" ht="13.15" customHeight="1">
      <c r="A103" s="17"/>
      <c r="B103" s="17"/>
    </row>
    <row r="104" spans="1:2" s="28" customFormat="1">
      <c r="A104" s="17"/>
      <c r="B104" s="17"/>
    </row>
    <row r="105" spans="1:2" s="28" customFormat="1">
      <c r="A105" s="17"/>
      <c r="B105" s="17"/>
    </row>
    <row r="106" spans="1:2" s="28" customFormat="1">
      <c r="A106" s="17"/>
      <c r="B106" s="17"/>
    </row>
    <row r="108" spans="1:2" ht="13.15" customHeight="1"/>
    <row r="115" spans="3:11" s="17" customFormat="1" ht="13.15" customHeight="1">
      <c r="C115" s="29"/>
      <c r="D115" s="29"/>
      <c r="E115" s="29"/>
      <c r="F115" s="29"/>
      <c r="G115" s="29"/>
      <c r="H115" s="29"/>
      <c r="I115" s="29"/>
      <c r="J115" s="29"/>
      <c r="K115" s="29"/>
    </row>
    <row r="117" spans="3:11" s="17" customFormat="1" ht="15.6" customHeight="1">
      <c r="C117" s="29"/>
      <c r="D117" s="29"/>
      <c r="E117" s="29"/>
      <c r="F117" s="29"/>
      <c r="G117" s="29"/>
      <c r="H117" s="29"/>
      <c r="I117" s="29"/>
      <c r="J117" s="29"/>
      <c r="K117" s="29"/>
    </row>
    <row r="118" spans="3:11" s="17" customFormat="1" ht="10.15" customHeight="1">
      <c r="C118" s="29"/>
      <c r="D118" s="29"/>
      <c r="E118" s="29"/>
      <c r="F118" s="29"/>
      <c r="G118" s="29"/>
      <c r="H118" s="29"/>
      <c r="I118" s="29"/>
      <c r="J118" s="29"/>
      <c r="K118" s="29"/>
    </row>
    <row r="119" spans="3:11" s="17" customFormat="1" ht="13.15" customHeight="1">
      <c r="C119" s="29"/>
      <c r="D119" s="29"/>
      <c r="E119" s="29"/>
      <c r="F119" s="29"/>
      <c r="G119" s="29"/>
      <c r="H119" s="29"/>
      <c r="I119" s="29"/>
      <c r="J119" s="29"/>
      <c r="K119" s="29"/>
    </row>
    <row r="120" spans="3:11" s="17" customFormat="1" ht="13.15" customHeight="1">
      <c r="C120" s="29"/>
      <c r="D120" s="29"/>
      <c r="E120" s="29"/>
      <c r="F120" s="29"/>
      <c r="G120" s="29"/>
      <c r="H120" s="29"/>
      <c r="I120" s="29"/>
      <c r="J120" s="29"/>
      <c r="K120" s="29"/>
    </row>
    <row r="121" spans="3:11" s="17" customFormat="1" ht="22.9" customHeight="1">
      <c r="C121" s="29"/>
      <c r="D121" s="29"/>
      <c r="E121" s="29"/>
      <c r="F121" s="29"/>
      <c r="G121" s="29"/>
      <c r="H121" s="29"/>
      <c r="I121" s="29"/>
      <c r="J121" s="29"/>
      <c r="K121" s="29"/>
    </row>
    <row r="122" spans="3:11" s="17" customFormat="1" ht="15.6" customHeight="1"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3:11" s="17" customFormat="1" ht="27" customHeight="1">
      <c r="C123" s="29"/>
      <c r="D123" s="29"/>
      <c r="E123" s="29"/>
      <c r="F123" s="29"/>
      <c r="G123" s="29"/>
      <c r="H123" s="29"/>
      <c r="I123" s="29"/>
      <c r="J123" s="29"/>
      <c r="K123" s="29"/>
    </row>
    <row r="124" spans="3:11" s="17" customFormat="1" ht="25.9" customHeight="1">
      <c r="C124" s="29"/>
      <c r="D124" s="29"/>
      <c r="E124" s="29"/>
      <c r="F124" s="29"/>
      <c r="G124" s="29"/>
      <c r="H124" s="29"/>
      <c r="I124" s="29"/>
      <c r="J124" s="29"/>
      <c r="K124" s="29"/>
    </row>
    <row r="125" spans="3:11" s="17" customFormat="1" ht="27" customHeight="1">
      <c r="C125" s="29"/>
      <c r="D125" s="29"/>
      <c r="E125" s="29"/>
      <c r="F125" s="29"/>
      <c r="G125" s="29"/>
      <c r="H125" s="29"/>
      <c r="I125" s="29"/>
      <c r="J125" s="29"/>
      <c r="K125" s="29"/>
    </row>
    <row r="126" spans="3:11" s="17" customFormat="1" ht="26.45" customHeight="1">
      <c r="C126" s="29"/>
      <c r="D126" s="29"/>
      <c r="E126" s="29"/>
      <c r="F126" s="29"/>
      <c r="G126" s="29"/>
      <c r="H126" s="29"/>
      <c r="I126" s="29"/>
      <c r="J126" s="29"/>
      <c r="K126" s="29"/>
    </row>
    <row r="127" spans="3:11" s="17" customFormat="1" ht="13.15" customHeight="1">
      <c r="C127" s="29"/>
      <c r="D127" s="29"/>
      <c r="E127" s="29"/>
      <c r="F127" s="29"/>
      <c r="G127" s="29"/>
      <c r="H127" s="29"/>
      <c r="I127" s="29"/>
      <c r="J127" s="29"/>
      <c r="K127" s="29"/>
    </row>
    <row r="129" spans="3:11" s="17" customFormat="1" ht="85.9" customHeight="1">
      <c r="C129" s="29"/>
      <c r="D129" s="29"/>
      <c r="E129" s="29"/>
      <c r="F129" s="29"/>
      <c r="G129" s="29"/>
      <c r="H129" s="29"/>
      <c r="I129" s="29"/>
      <c r="J129" s="29"/>
      <c r="K129" s="29"/>
    </row>
    <row r="132" spans="3:11" s="17" customFormat="1" ht="13.15" customHeight="1">
      <c r="C132" s="29"/>
      <c r="D132" s="29"/>
      <c r="E132" s="29"/>
      <c r="F132" s="29"/>
      <c r="G132" s="29"/>
      <c r="H132" s="29"/>
      <c r="I132" s="29"/>
      <c r="J132" s="29"/>
      <c r="K132" s="29"/>
    </row>
    <row r="134" spans="3:11" s="17" customFormat="1" ht="20.45" customHeight="1">
      <c r="C134" s="29"/>
      <c r="D134" s="29"/>
      <c r="E134" s="29"/>
      <c r="F134" s="29"/>
      <c r="G134" s="29"/>
      <c r="H134" s="29"/>
      <c r="I134" s="29"/>
      <c r="J134" s="29"/>
      <c r="K134" s="29"/>
    </row>
    <row r="135" spans="3:11" s="17" customFormat="1" ht="17.45" customHeight="1">
      <c r="C135" s="29"/>
      <c r="D135" s="29"/>
      <c r="E135" s="29"/>
      <c r="F135" s="29"/>
      <c r="G135" s="29"/>
      <c r="H135" s="29"/>
      <c r="I135" s="29"/>
      <c r="J135" s="29"/>
      <c r="K135" s="29"/>
    </row>
    <row r="136" spans="3:11" s="17" customFormat="1" ht="15.6" customHeight="1">
      <c r="C136" s="29"/>
      <c r="D136" s="29"/>
      <c r="E136" s="29"/>
      <c r="F136" s="29"/>
      <c r="G136" s="29"/>
      <c r="H136" s="29"/>
      <c r="I136" s="29"/>
      <c r="J136" s="29"/>
      <c r="K136" s="29"/>
    </row>
    <row r="143" spans="3:11" s="17" customFormat="1" ht="13.15" customHeight="1">
      <c r="C143" s="29"/>
      <c r="D143" s="29"/>
      <c r="E143" s="29"/>
      <c r="F143" s="29"/>
      <c r="G143" s="29"/>
      <c r="H143" s="29"/>
      <c r="I143" s="29"/>
      <c r="J143" s="29"/>
      <c r="K143" s="29"/>
    </row>
    <row r="149" spans="3:11" s="17" customFormat="1" ht="13.15" customHeight="1">
      <c r="C149" s="29"/>
      <c r="D149" s="29"/>
      <c r="E149" s="29"/>
      <c r="F149" s="29"/>
      <c r="G149" s="29"/>
      <c r="H149" s="29"/>
      <c r="I149" s="29"/>
      <c r="J149" s="29"/>
      <c r="K149" s="29"/>
    </row>
    <row r="150" spans="3:11" s="17" customFormat="1" ht="13.15" customHeight="1">
      <c r="C150" s="29"/>
      <c r="D150" s="29"/>
      <c r="E150" s="29"/>
      <c r="F150" s="29"/>
      <c r="G150" s="29"/>
      <c r="H150" s="29"/>
      <c r="I150" s="29"/>
      <c r="J150" s="29"/>
      <c r="K150" s="29"/>
    </row>
    <row r="151" spans="3:11" s="17" customFormat="1" ht="37.9" customHeight="1">
      <c r="C151" s="29"/>
      <c r="D151" s="29"/>
      <c r="E151" s="29"/>
      <c r="F151" s="29"/>
      <c r="G151" s="29"/>
      <c r="H151" s="29"/>
      <c r="I151" s="29"/>
      <c r="J151" s="29"/>
      <c r="K151" s="29"/>
    </row>
    <row r="152" spans="3:11" s="17" customFormat="1" ht="21" customHeight="1">
      <c r="C152" s="29"/>
      <c r="D152" s="29"/>
      <c r="E152" s="29"/>
      <c r="F152" s="29"/>
      <c r="G152" s="29"/>
      <c r="H152" s="29"/>
      <c r="I152" s="29"/>
      <c r="J152" s="29"/>
      <c r="K152" s="29"/>
    </row>
    <row r="155" spans="3:11" s="17" customFormat="1" ht="4.9000000000000004" customHeight="1">
      <c r="C155" s="29"/>
      <c r="D155" s="29"/>
      <c r="E155" s="29"/>
      <c r="F155" s="29"/>
      <c r="G155" s="29"/>
      <c r="H155" s="29"/>
      <c r="I155" s="29"/>
      <c r="J155" s="29"/>
      <c r="K155" s="29"/>
    </row>
    <row r="157" spans="3:11" s="17" customFormat="1" ht="24.6" customHeight="1">
      <c r="C157" s="29"/>
      <c r="D157" s="29"/>
      <c r="E157" s="29"/>
      <c r="F157" s="29"/>
      <c r="G157" s="29"/>
      <c r="H157" s="29"/>
      <c r="I157" s="29"/>
      <c r="J157" s="29"/>
      <c r="K157" s="29"/>
    </row>
    <row r="159" spans="3:11" s="17" customFormat="1" ht="16.899999999999999" customHeight="1">
      <c r="C159" s="29"/>
      <c r="D159" s="29"/>
      <c r="E159" s="29"/>
      <c r="F159" s="29"/>
      <c r="G159" s="29"/>
      <c r="H159" s="29"/>
      <c r="I159" s="29"/>
      <c r="J159" s="29"/>
      <c r="K159" s="29"/>
    </row>
    <row r="160" spans="3:11" s="17" customFormat="1" ht="17.45" customHeight="1">
      <c r="C160" s="29"/>
      <c r="D160" s="29"/>
      <c r="E160" s="29"/>
      <c r="F160" s="29"/>
      <c r="G160" s="29"/>
      <c r="H160" s="29"/>
      <c r="I160" s="29"/>
      <c r="J160" s="29"/>
      <c r="K160" s="29"/>
    </row>
    <row r="161" spans="3:11" s="17" customFormat="1" ht="28.15" customHeight="1">
      <c r="C161" s="29"/>
      <c r="D161" s="29"/>
      <c r="E161" s="29"/>
      <c r="F161" s="29"/>
      <c r="G161" s="29"/>
      <c r="H161" s="29"/>
      <c r="I161" s="29"/>
      <c r="J161" s="29"/>
      <c r="K161" s="29"/>
    </row>
    <row r="162" spans="3:11" s="17" customFormat="1" ht="4.9000000000000004" customHeight="1">
      <c r="C162" s="29"/>
      <c r="D162" s="29"/>
      <c r="E162" s="29"/>
      <c r="F162" s="29"/>
      <c r="G162" s="29"/>
      <c r="H162" s="29"/>
      <c r="I162" s="29"/>
      <c r="J162" s="29"/>
      <c r="K162" s="29"/>
    </row>
    <row r="163" spans="3:11" s="17" customFormat="1" ht="27" customHeight="1">
      <c r="C163" s="29"/>
      <c r="D163" s="29"/>
      <c r="E163" s="29"/>
      <c r="F163" s="29"/>
      <c r="G163" s="29"/>
      <c r="H163" s="29"/>
      <c r="I163" s="29"/>
      <c r="J163" s="29"/>
      <c r="K163" s="29"/>
    </row>
    <row r="164" spans="3:11" s="17" customFormat="1" ht="5.45" customHeight="1">
      <c r="C164" s="29"/>
      <c r="D164" s="29"/>
      <c r="E164" s="29"/>
      <c r="F164" s="29"/>
      <c r="G164" s="29"/>
      <c r="H164" s="29"/>
      <c r="I164" s="29"/>
      <c r="J164" s="29"/>
      <c r="K164" s="29"/>
    </row>
    <row r="165" spans="3:11" s="17" customFormat="1" ht="32.450000000000003" customHeight="1">
      <c r="C165" s="29"/>
      <c r="D165" s="29"/>
      <c r="E165" s="29"/>
      <c r="F165" s="29"/>
      <c r="G165" s="29"/>
      <c r="H165" s="29"/>
      <c r="I165" s="29"/>
      <c r="J165" s="29"/>
      <c r="K165" s="29"/>
    </row>
  </sheetData>
  <mergeCells count="111">
    <mergeCell ref="G15:H15"/>
    <mergeCell ref="A1:J1"/>
    <mergeCell ref="A2:J2"/>
    <mergeCell ref="A3:J3"/>
    <mergeCell ref="A4:K4"/>
    <mergeCell ref="C7:D7"/>
    <mergeCell ref="A5:B6"/>
    <mergeCell ref="C5:D6"/>
    <mergeCell ref="E5:J5"/>
    <mergeCell ref="C8:D8"/>
    <mergeCell ref="E8:F8"/>
    <mergeCell ref="G8:H8"/>
    <mergeCell ref="I8:J8"/>
    <mergeCell ref="K5:K6"/>
    <mergeCell ref="E6:F6"/>
    <mergeCell ref="G6:H6"/>
    <mergeCell ref="E7:F7"/>
    <mergeCell ref="G7:H7"/>
    <mergeCell ref="I7:J7"/>
    <mergeCell ref="I6:J6"/>
    <mergeCell ref="I15:J15"/>
    <mergeCell ref="C9:D9"/>
    <mergeCell ref="E9:F9"/>
    <mergeCell ref="G9:H9"/>
    <mergeCell ref="I10:J10"/>
    <mergeCell ref="C21:D21"/>
    <mergeCell ref="E21:F21"/>
    <mergeCell ref="G21:H21"/>
    <mergeCell ref="I21:J21"/>
    <mergeCell ref="I18:J18"/>
    <mergeCell ref="I9:J9"/>
    <mergeCell ref="C17:D17"/>
    <mergeCell ref="E17:F17"/>
    <mergeCell ref="G17:H17"/>
    <mergeCell ref="I17:J17"/>
    <mergeCell ref="C18:D18"/>
    <mergeCell ref="E18:F18"/>
    <mergeCell ref="G18:H18"/>
    <mergeCell ref="C16:D16"/>
    <mergeCell ref="C10:D10"/>
    <mergeCell ref="E10:F10"/>
    <mergeCell ref="G10:H10"/>
    <mergeCell ref="C15:D15"/>
    <mergeCell ref="E15:F15"/>
    <mergeCell ref="E24:F24"/>
    <mergeCell ref="G24:H24"/>
    <mergeCell ref="C19:D19"/>
    <mergeCell ref="E19:F19"/>
    <mergeCell ref="G19:H19"/>
    <mergeCell ref="I19:J19"/>
    <mergeCell ref="C20:D20"/>
    <mergeCell ref="E20:F20"/>
    <mergeCell ref="G20:H20"/>
    <mergeCell ref="I20:J20"/>
    <mergeCell ref="C22:D22"/>
    <mergeCell ref="E22:F22"/>
    <mergeCell ref="G22:H22"/>
    <mergeCell ref="I22:J22"/>
    <mergeCell ref="I24:J24"/>
    <mergeCell ref="C23:D23"/>
    <mergeCell ref="E23:F23"/>
    <mergeCell ref="G23:H23"/>
    <mergeCell ref="I23:J23"/>
    <mergeCell ref="C24:D24"/>
    <mergeCell ref="A33:B34"/>
    <mergeCell ref="C33:D34"/>
    <mergeCell ref="E33:J33"/>
    <mergeCell ref="C35:D35"/>
    <mergeCell ref="K33:K34"/>
    <mergeCell ref="E34:F34"/>
    <mergeCell ref="G34:H34"/>
    <mergeCell ref="I34:J34"/>
    <mergeCell ref="G31:H31"/>
    <mergeCell ref="I31:J31"/>
    <mergeCell ref="C31:D31"/>
    <mergeCell ref="E31:F31"/>
    <mergeCell ref="C25:D25"/>
    <mergeCell ref="E25:F25"/>
    <mergeCell ref="G25:H25"/>
    <mergeCell ref="I25:J25"/>
    <mergeCell ref="I35:J35"/>
    <mergeCell ref="C36:D36"/>
    <mergeCell ref="E36:F36"/>
    <mergeCell ref="G36:H36"/>
    <mergeCell ref="I36:J36"/>
    <mergeCell ref="E35:F35"/>
    <mergeCell ref="I26:J26"/>
    <mergeCell ref="C28:D28"/>
    <mergeCell ref="E28:F28"/>
    <mergeCell ref="G28:H28"/>
    <mergeCell ref="I28:J28"/>
    <mergeCell ref="C29:D29"/>
    <mergeCell ref="E29:F29"/>
    <mergeCell ref="G29:H29"/>
    <mergeCell ref="I29:J29"/>
    <mergeCell ref="I39:J39"/>
    <mergeCell ref="G35:H35"/>
    <mergeCell ref="C26:D26"/>
    <mergeCell ref="E26:F26"/>
    <mergeCell ref="G26:H26"/>
    <mergeCell ref="C39:D39"/>
    <mergeCell ref="E39:F39"/>
    <mergeCell ref="G39:H39"/>
    <mergeCell ref="I37:J37"/>
    <mergeCell ref="C38:D38"/>
    <mergeCell ref="E38:F38"/>
    <mergeCell ref="G38:H38"/>
    <mergeCell ref="I38:J38"/>
    <mergeCell ref="C37:D37"/>
    <mergeCell ref="E37:F37"/>
    <mergeCell ref="G37:H37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5" orientation="landscape" r:id="rId1"/>
  <headerFooter alignWithMargins="0"/>
  <rowBreaks count="1" manualBreakCount="1">
    <brk id="3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5"/>
  <sheetViews>
    <sheetView view="pageBreakPreview" topLeftCell="A28" zoomScale="75" zoomScaleNormal="75" zoomScaleSheetLayoutView="75" workbookViewId="0">
      <selection activeCell="G8" sqref="G8:H8"/>
    </sheetView>
  </sheetViews>
  <sheetFormatPr defaultColWidth="3.42578125" defaultRowHeight="14.25"/>
  <cols>
    <col min="1" max="1" width="3.42578125" style="17" customWidth="1"/>
    <col min="2" max="2" width="34.85546875" style="17" customWidth="1"/>
    <col min="3" max="3" width="32.42578125" style="29" customWidth="1"/>
    <col min="4" max="4" width="7.85546875" style="29" customWidth="1"/>
    <col min="5" max="5" width="31.5703125" style="29" customWidth="1"/>
    <col min="6" max="6" width="7.7109375" style="29" customWidth="1"/>
    <col min="7" max="7" width="32.140625" style="29" customWidth="1"/>
    <col min="8" max="8" width="7.7109375" style="29" customWidth="1"/>
    <col min="9" max="9" width="30.28515625" style="29" customWidth="1"/>
    <col min="10" max="10" width="9" style="29" customWidth="1"/>
    <col min="11" max="11" width="15.5703125" style="29" customWidth="1"/>
    <col min="12" max="255" width="8.85546875" style="29" customWidth="1"/>
    <col min="256" max="16384" width="3.42578125" style="29"/>
  </cols>
  <sheetData>
    <row r="1" spans="1:11" ht="24" customHeight="1">
      <c r="A1" s="254" t="s">
        <v>77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1" ht="21.6" customHeight="1">
      <c r="A2" s="254" t="s">
        <v>135</v>
      </c>
      <c r="B2" s="297"/>
      <c r="C2" s="297"/>
      <c r="D2" s="297"/>
      <c r="E2" s="297"/>
      <c r="F2" s="297"/>
      <c r="G2" s="297"/>
      <c r="H2" s="297"/>
      <c r="I2" s="297"/>
      <c r="J2" s="297"/>
    </row>
    <row r="3" spans="1:11" ht="21" customHeight="1" thickBot="1">
      <c r="A3" s="255" t="s">
        <v>125</v>
      </c>
      <c r="B3" s="298"/>
      <c r="C3" s="298"/>
      <c r="D3" s="298"/>
      <c r="E3" s="298"/>
      <c r="F3" s="298"/>
      <c r="G3" s="298"/>
      <c r="H3" s="298"/>
      <c r="I3" s="298"/>
      <c r="J3" s="298"/>
    </row>
    <row r="4" spans="1:11" s="46" customFormat="1" ht="23.25" customHeight="1" thickBot="1">
      <c r="A4" s="260" t="s">
        <v>131</v>
      </c>
      <c r="B4" s="261"/>
      <c r="C4" s="261"/>
      <c r="D4" s="261"/>
      <c r="E4" s="261"/>
      <c r="F4" s="261"/>
      <c r="G4" s="261"/>
      <c r="H4" s="261"/>
      <c r="I4" s="261"/>
      <c r="J4" s="261"/>
      <c r="K4" s="262"/>
    </row>
    <row r="5" spans="1:11" s="46" customFormat="1" ht="24" customHeight="1" thickBot="1">
      <c r="A5" s="215" t="s">
        <v>0</v>
      </c>
      <c r="B5" s="216"/>
      <c r="C5" s="215" t="s">
        <v>55</v>
      </c>
      <c r="D5" s="263"/>
      <c r="E5" s="238" t="s">
        <v>53</v>
      </c>
      <c r="F5" s="238"/>
      <c r="G5" s="238"/>
      <c r="H5" s="238"/>
      <c r="I5" s="238"/>
      <c r="J5" s="238"/>
      <c r="K5" s="211" t="s">
        <v>56</v>
      </c>
    </row>
    <row r="6" spans="1:11" s="46" customFormat="1" ht="24" customHeight="1" thickBot="1">
      <c r="A6" s="217"/>
      <c r="B6" s="218"/>
      <c r="C6" s="217"/>
      <c r="D6" s="264"/>
      <c r="E6" s="213" t="s">
        <v>49</v>
      </c>
      <c r="F6" s="214"/>
      <c r="G6" s="239" t="s">
        <v>50</v>
      </c>
      <c r="H6" s="240"/>
      <c r="I6" s="239" t="s">
        <v>51</v>
      </c>
      <c r="J6" s="240"/>
      <c r="K6" s="278"/>
    </row>
    <row r="7" spans="1:11" s="28" customFormat="1" ht="32.25" customHeight="1">
      <c r="A7" s="24" t="s">
        <v>1</v>
      </c>
      <c r="B7" s="2" t="s">
        <v>78</v>
      </c>
      <c r="C7" s="292">
        <f>C8+C9+C15+C17+C18</f>
        <v>66</v>
      </c>
      <c r="D7" s="293"/>
      <c r="E7" s="292">
        <f>E8+E9+E15+E17+E18</f>
        <v>0</v>
      </c>
      <c r="F7" s="293"/>
      <c r="G7" s="292">
        <f>G8+G9+G15+G17+G18</f>
        <v>0</v>
      </c>
      <c r="H7" s="293"/>
      <c r="I7" s="292">
        <f>I8+I9+I15+I17+I18</f>
        <v>0</v>
      </c>
      <c r="J7" s="293"/>
      <c r="K7" s="114">
        <v>66</v>
      </c>
    </row>
    <row r="8" spans="1:11" s="76" customFormat="1" ht="33.75" customHeight="1">
      <c r="A8" s="74" t="s">
        <v>2</v>
      </c>
      <c r="B8" s="75" t="s">
        <v>31</v>
      </c>
      <c r="C8" s="246">
        <v>0</v>
      </c>
      <c r="D8" s="246"/>
      <c r="E8" s="246">
        <v>0</v>
      </c>
      <c r="F8" s="246"/>
      <c r="G8" s="246">
        <v>0</v>
      </c>
      <c r="H8" s="246"/>
      <c r="I8" s="246">
        <v>0</v>
      </c>
      <c r="J8" s="246"/>
      <c r="K8" s="112">
        <v>0</v>
      </c>
    </row>
    <row r="9" spans="1:11" s="76" customFormat="1" ht="21.75" customHeight="1">
      <c r="A9" s="77" t="s">
        <v>16</v>
      </c>
      <c r="B9" s="78" t="s">
        <v>32</v>
      </c>
      <c r="C9" s="219">
        <f>C10</f>
        <v>66</v>
      </c>
      <c r="D9" s="220"/>
      <c r="E9" s="219">
        <f>E10</f>
        <v>0</v>
      </c>
      <c r="F9" s="220"/>
      <c r="G9" s="219">
        <f>G10</f>
        <v>0</v>
      </c>
      <c r="H9" s="220"/>
      <c r="I9" s="219">
        <f>I10</f>
        <v>0</v>
      </c>
      <c r="J9" s="220"/>
      <c r="K9" s="113">
        <v>66</v>
      </c>
    </row>
    <row r="10" spans="1:11" s="28" customFormat="1" ht="18" customHeight="1">
      <c r="A10" s="5"/>
      <c r="B10" s="68" t="s">
        <v>82</v>
      </c>
      <c r="C10" s="267">
        <f>SUM(D11:D13)</f>
        <v>66</v>
      </c>
      <c r="D10" s="268"/>
      <c r="E10" s="267">
        <v>0</v>
      </c>
      <c r="F10" s="268"/>
      <c r="G10" s="267">
        <v>0</v>
      </c>
      <c r="H10" s="268"/>
      <c r="I10" s="267">
        <v>0</v>
      </c>
      <c r="J10" s="268"/>
      <c r="K10" s="58">
        <v>66</v>
      </c>
    </row>
    <row r="11" spans="1:11" s="28" customFormat="1" ht="18" customHeight="1">
      <c r="A11" s="5"/>
      <c r="B11" s="53"/>
      <c r="C11" s="37" t="s">
        <v>83</v>
      </c>
      <c r="D11" s="80">
        <v>50</v>
      </c>
      <c r="E11" s="71"/>
      <c r="F11" s="72"/>
      <c r="G11" s="71"/>
      <c r="H11" s="72"/>
      <c r="I11" s="71"/>
      <c r="J11" s="72"/>
      <c r="K11" s="80">
        <v>50</v>
      </c>
    </row>
    <row r="12" spans="1:11" s="28" customFormat="1" ht="18" customHeight="1">
      <c r="A12" s="5"/>
      <c r="B12" s="53"/>
      <c r="C12" s="4" t="s">
        <v>79</v>
      </c>
      <c r="D12" s="80">
        <v>16</v>
      </c>
      <c r="E12" s="71"/>
      <c r="F12" s="72"/>
      <c r="G12" s="71"/>
      <c r="H12" s="72"/>
      <c r="I12" s="71"/>
      <c r="J12" s="72"/>
      <c r="K12" s="80">
        <v>16</v>
      </c>
    </row>
    <row r="13" spans="1:11" s="28" customFormat="1" ht="18" customHeight="1">
      <c r="A13" s="5"/>
      <c r="B13" s="53"/>
      <c r="D13" s="80"/>
      <c r="E13" s="71"/>
      <c r="F13" s="72"/>
      <c r="G13" s="71"/>
      <c r="H13" s="72"/>
      <c r="I13" s="71"/>
      <c r="J13" s="72"/>
      <c r="K13" s="71"/>
    </row>
    <row r="14" spans="1:11" s="28" customFormat="1" ht="18" customHeight="1">
      <c r="A14" s="5"/>
      <c r="B14" s="53"/>
      <c r="C14" s="81"/>
      <c r="D14" s="82"/>
      <c r="E14" s="71"/>
      <c r="F14" s="72"/>
      <c r="G14" s="71"/>
      <c r="H14" s="72"/>
      <c r="I14" s="71"/>
      <c r="J14" s="72"/>
      <c r="K14" s="71"/>
    </row>
    <row r="15" spans="1:11" s="76" customFormat="1" ht="21.75" customHeight="1">
      <c r="A15" s="77" t="s">
        <v>18</v>
      </c>
      <c r="B15" s="75" t="s">
        <v>21</v>
      </c>
      <c r="C15" s="272">
        <f>C16</f>
        <v>0</v>
      </c>
      <c r="D15" s="220"/>
      <c r="E15" s="272">
        <f>E16</f>
        <v>0</v>
      </c>
      <c r="F15" s="220"/>
      <c r="G15" s="272">
        <f>G16</f>
        <v>0</v>
      </c>
      <c r="H15" s="220"/>
      <c r="I15" s="272">
        <f>I16</f>
        <v>0</v>
      </c>
      <c r="J15" s="220"/>
      <c r="K15" s="115"/>
    </row>
    <row r="16" spans="1:11" s="76" customFormat="1" ht="21.75" customHeight="1">
      <c r="A16" s="77"/>
      <c r="B16" s="53"/>
      <c r="C16" s="235">
        <v>0</v>
      </c>
      <c r="D16" s="234"/>
      <c r="E16" s="120"/>
      <c r="F16" s="121"/>
      <c r="G16" s="120"/>
      <c r="H16" s="121"/>
      <c r="I16" s="120"/>
      <c r="J16" s="121"/>
      <c r="K16" s="115"/>
    </row>
    <row r="17" spans="1:11" s="76" customFormat="1" ht="21.75" customHeight="1">
      <c r="A17" s="77" t="s">
        <v>17</v>
      </c>
      <c r="B17" s="78" t="s">
        <v>91</v>
      </c>
      <c r="C17" s="272">
        <v>0</v>
      </c>
      <c r="D17" s="220"/>
      <c r="E17" s="272">
        <v>0</v>
      </c>
      <c r="F17" s="220"/>
      <c r="G17" s="272">
        <v>0</v>
      </c>
      <c r="H17" s="220"/>
      <c r="I17" s="272">
        <v>0</v>
      </c>
      <c r="J17" s="220"/>
      <c r="K17" s="115"/>
    </row>
    <row r="18" spans="1:11" s="88" customFormat="1" ht="35.25" customHeight="1">
      <c r="A18" s="86" t="s">
        <v>46</v>
      </c>
      <c r="B18" s="87" t="s">
        <v>93</v>
      </c>
      <c r="C18" s="296">
        <v>0</v>
      </c>
      <c r="D18" s="289"/>
      <c r="E18" s="296">
        <v>0</v>
      </c>
      <c r="F18" s="289"/>
      <c r="G18" s="296">
        <v>0</v>
      </c>
      <c r="H18" s="289"/>
      <c r="I18" s="296">
        <v>0</v>
      </c>
      <c r="J18" s="289"/>
      <c r="K18" s="60"/>
    </row>
    <row r="19" spans="1:11" s="91" customFormat="1" ht="33" customHeight="1">
      <c r="A19" s="89" t="s">
        <v>4</v>
      </c>
      <c r="B19" s="90" t="s">
        <v>94</v>
      </c>
      <c r="C19" s="290">
        <f>C20+C21+C22</f>
        <v>0</v>
      </c>
      <c r="D19" s="291"/>
      <c r="E19" s="290">
        <f>E20+E21+E22</f>
        <v>0</v>
      </c>
      <c r="F19" s="291"/>
      <c r="G19" s="290">
        <f>G20+G21+G22</f>
        <v>0</v>
      </c>
      <c r="H19" s="291"/>
      <c r="I19" s="290">
        <f>I20+I21+I22</f>
        <v>0</v>
      </c>
      <c r="J19" s="291"/>
      <c r="K19" s="116"/>
    </row>
    <row r="20" spans="1:11" s="88" customFormat="1" ht="32.25" customHeight="1">
      <c r="A20" s="92" t="s">
        <v>19</v>
      </c>
      <c r="B20" s="87" t="s">
        <v>8</v>
      </c>
      <c r="C20" s="288">
        <v>0</v>
      </c>
      <c r="D20" s="289"/>
      <c r="E20" s="288">
        <v>0</v>
      </c>
      <c r="F20" s="289"/>
      <c r="G20" s="288">
        <v>0</v>
      </c>
      <c r="H20" s="289"/>
      <c r="I20" s="288">
        <v>0</v>
      </c>
      <c r="J20" s="289"/>
      <c r="K20" s="117"/>
    </row>
    <row r="21" spans="1:11" s="76" customFormat="1" ht="29.25" customHeight="1">
      <c r="A21" s="125" t="s">
        <v>16</v>
      </c>
      <c r="B21" s="126" t="s">
        <v>96</v>
      </c>
      <c r="C21" s="272">
        <v>0</v>
      </c>
      <c r="D21" s="220"/>
      <c r="E21" s="272">
        <v>0</v>
      </c>
      <c r="F21" s="220"/>
      <c r="G21" s="272">
        <v>0</v>
      </c>
      <c r="H21" s="220"/>
      <c r="I21" s="272">
        <v>0</v>
      </c>
      <c r="J21" s="220"/>
      <c r="K21" s="115"/>
    </row>
    <row r="22" spans="1:11" s="76" customFormat="1" ht="36" customHeight="1">
      <c r="A22" s="97" t="s">
        <v>38</v>
      </c>
      <c r="B22" s="75" t="s">
        <v>98</v>
      </c>
      <c r="C22" s="279">
        <v>0</v>
      </c>
      <c r="D22" s="280"/>
      <c r="E22" s="279">
        <v>0</v>
      </c>
      <c r="F22" s="280"/>
      <c r="G22" s="279">
        <v>0</v>
      </c>
      <c r="H22" s="280"/>
      <c r="I22" s="279">
        <v>0</v>
      </c>
      <c r="J22" s="280"/>
      <c r="K22" s="118"/>
    </row>
    <row r="23" spans="1:11" s="76" customFormat="1" ht="30.75" customHeight="1">
      <c r="A23" s="74" t="s">
        <v>5</v>
      </c>
      <c r="B23" s="75" t="s">
        <v>101</v>
      </c>
      <c r="C23" s="272">
        <f>C24+C25+C26</f>
        <v>0</v>
      </c>
      <c r="D23" s="220"/>
      <c r="E23" s="272">
        <f>E24+E25+E26</f>
        <v>0</v>
      </c>
      <c r="F23" s="220"/>
      <c r="G23" s="272">
        <f>G24+G25+G26</f>
        <v>0</v>
      </c>
      <c r="H23" s="220"/>
      <c r="I23" s="272">
        <f>I24+I25+I26</f>
        <v>0</v>
      </c>
      <c r="J23" s="220"/>
      <c r="K23" s="115"/>
    </row>
    <row r="24" spans="1:11" s="76" customFormat="1" ht="33.75" customHeight="1">
      <c r="A24" s="74" t="s">
        <v>19</v>
      </c>
      <c r="B24" s="98" t="s">
        <v>102</v>
      </c>
      <c r="C24" s="272">
        <v>0</v>
      </c>
      <c r="D24" s="220"/>
      <c r="E24" s="272">
        <v>0</v>
      </c>
      <c r="F24" s="220"/>
      <c r="G24" s="272">
        <v>0</v>
      </c>
      <c r="H24" s="220"/>
      <c r="I24" s="272">
        <v>0</v>
      </c>
      <c r="J24" s="220"/>
      <c r="K24" s="115"/>
    </row>
    <row r="25" spans="1:11" s="76" customFormat="1" ht="33" customHeight="1">
      <c r="A25" s="99" t="s">
        <v>16</v>
      </c>
      <c r="B25" s="98" t="s">
        <v>37</v>
      </c>
      <c r="C25" s="281">
        <v>0</v>
      </c>
      <c r="D25" s="232"/>
      <c r="E25" s="281">
        <v>0</v>
      </c>
      <c r="F25" s="232"/>
      <c r="G25" s="281">
        <v>0</v>
      </c>
      <c r="H25" s="232"/>
      <c r="I25" s="281">
        <v>0</v>
      </c>
      <c r="J25" s="232"/>
      <c r="K25" s="104"/>
    </row>
    <row r="26" spans="1:11" s="76" customFormat="1" ht="33" customHeight="1">
      <c r="A26" s="99" t="s">
        <v>18</v>
      </c>
      <c r="B26" s="98" t="s">
        <v>111</v>
      </c>
      <c r="C26" s="281">
        <f>SUM(D27:D27)</f>
        <v>0</v>
      </c>
      <c r="D26" s="232"/>
      <c r="E26" s="281">
        <f>SUM(F27:F27)</f>
        <v>0</v>
      </c>
      <c r="F26" s="232"/>
      <c r="G26" s="281">
        <f>SUM(H27:H27)</f>
        <v>0</v>
      </c>
      <c r="H26" s="232"/>
      <c r="I26" s="281">
        <f>SUM(J27:J27)</f>
        <v>0</v>
      </c>
      <c r="J26" s="232"/>
      <c r="K26" s="104"/>
    </row>
    <row r="27" spans="1:11" s="28" customFormat="1" ht="18" customHeight="1">
      <c r="A27" s="25"/>
      <c r="B27" s="3"/>
      <c r="C27" s="1"/>
      <c r="D27" s="8"/>
      <c r="E27" s="1"/>
      <c r="F27" s="8"/>
      <c r="G27" s="1"/>
      <c r="H27" s="8"/>
      <c r="I27" s="1"/>
      <c r="J27" s="8"/>
      <c r="K27" s="1"/>
    </row>
    <row r="28" spans="1:11" s="91" customFormat="1" ht="30.75" customHeight="1">
      <c r="A28" s="105" t="s">
        <v>9</v>
      </c>
      <c r="B28" s="90" t="s">
        <v>112</v>
      </c>
      <c r="C28" s="251">
        <f>C29+C31</f>
        <v>0</v>
      </c>
      <c r="D28" s="252"/>
      <c r="E28" s="251">
        <f>E29+E31</f>
        <v>0</v>
      </c>
      <c r="F28" s="252"/>
      <c r="G28" s="251">
        <f>G29+G31</f>
        <v>0</v>
      </c>
      <c r="H28" s="252"/>
      <c r="I28" s="251">
        <f>I29+I31</f>
        <v>0</v>
      </c>
      <c r="J28" s="252"/>
      <c r="K28" s="119"/>
    </row>
    <row r="29" spans="1:11" s="76" customFormat="1" ht="23.25" customHeight="1">
      <c r="A29" s="74" t="s">
        <v>2</v>
      </c>
      <c r="B29" s="124" t="s">
        <v>33</v>
      </c>
      <c r="C29" s="272">
        <f>SUM(D30:D30)</f>
        <v>0</v>
      </c>
      <c r="D29" s="220"/>
      <c r="E29" s="272">
        <f>SUM(F30:F30)</f>
        <v>0</v>
      </c>
      <c r="F29" s="220"/>
      <c r="G29" s="272">
        <f>SUM(H30:H30)</f>
        <v>0</v>
      </c>
      <c r="H29" s="220"/>
      <c r="I29" s="272">
        <f>SUM(J30:J30)</f>
        <v>0</v>
      </c>
      <c r="J29" s="220"/>
      <c r="K29" s="115"/>
    </row>
    <row r="30" spans="1:11" s="28" customFormat="1" ht="18" customHeight="1">
      <c r="A30" s="25"/>
      <c r="B30" s="61"/>
      <c r="C30" s="16"/>
      <c r="D30" s="108"/>
      <c r="E30" s="16"/>
      <c r="F30" s="108"/>
      <c r="G30" s="16"/>
      <c r="H30" s="108"/>
      <c r="I30" s="16"/>
      <c r="J30" s="108"/>
      <c r="K30" s="16"/>
    </row>
    <row r="31" spans="1:11" s="91" customFormat="1" ht="24" customHeight="1">
      <c r="A31" s="105" t="s">
        <v>3</v>
      </c>
      <c r="B31" s="90" t="s">
        <v>34</v>
      </c>
      <c r="C31" s="251">
        <v>0</v>
      </c>
      <c r="D31" s="252"/>
      <c r="E31" s="251">
        <v>0</v>
      </c>
      <c r="F31" s="252"/>
      <c r="G31" s="251">
        <v>0</v>
      </c>
      <c r="H31" s="252"/>
      <c r="I31" s="251">
        <v>0</v>
      </c>
      <c r="J31" s="252"/>
      <c r="K31" s="119"/>
    </row>
    <row r="32" spans="1:11" s="91" customFormat="1" ht="24" customHeight="1" thickBot="1">
      <c r="A32" s="109"/>
      <c r="B32" s="110"/>
      <c r="C32" s="122"/>
      <c r="D32" s="123"/>
      <c r="E32" s="122"/>
      <c r="F32" s="123"/>
      <c r="G32" s="122"/>
      <c r="H32" s="123"/>
      <c r="I32" s="122"/>
      <c r="J32" s="123"/>
      <c r="K32" s="119"/>
    </row>
    <row r="33" spans="1:11" s="46" customFormat="1" ht="24" customHeight="1" thickBot="1">
      <c r="A33" s="215" t="s">
        <v>0</v>
      </c>
      <c r="B33" s="216"/>
      <c r="C33" s="215" t="s">
        <v>55</v>
      </c>
      <c r="D33" s="263"/>
      <c r="E33" s="238" t="s">
        <v>53</v>
      </c>
      <c r="F33" s="238"/>
      <c r="G33" s="238"/>
      <c r="H33" s="238"/>
      <c r="I33" s="238"/>
      <c r="J33" s="238"/>
      <c r="K33" s="211" t="s">
        <v>56</v>
      </c>
    </row>
    <row r="34" spans="1:11" s="46" customFormat="1" ht="24" customHeight="1" thickBot="1">
      <c r="A34" s="217"/>
      <c r="B34" s="218"/>
      <c r="C34" s="217"/>
      <c r="D34" s="264"/>
      <c r="E34" s="213" t="s">
        <v>49</v>
      </c>
      <c r="F34" s="214"/>
      <c r="G34" s="239" t="s">
        <v>50</v>
      </c>
      <c r="H34" s="240"/>
      <c r="I34" s="239" t="s">
        <v>51</v>
      </c>
      <c r="J34" s="240"/>
      <c r="K34" s="278"/>
    </row>
    <row r="35" spans="1:11" s="91" customFormat="1" ht="30.6" customHeight="1">
      <c r="A35" s="109" t="s">
        <v>6</v>
      </c>
      <c r="B35" s="110" t="s">
        <v>118</v>
      </c>
      <c r="C35" s="284">
        <v>0</v>
      </c>
      <c r="D35" s="285"/>
      <c r="E35" s="284">
        <v>0</v>
      </c>
      <c r="F35" s="285"/>
      <c r="G35" s="284">
        <v>0</v>
      </c>
      <c r="H35" s="285"/>
      <c r="I35" s="284">
        <v>0</v>
      </c>
      <c r="J35" s="285"/>
      <c r="K35" s="119"/>
    </row>
    <row r="36" spans="1:11" s="28" customFormat="1" ht="33.6" customHeight="1">
      <c r="A36" s="26"/>
      <c r="B36" s="15" t="s">
        <v>29</v>
      </c>
      <c r="C36" s="236">
        <f>C7+C19+C23+C28+C35</f>
        <v>66</v>
      </c>
      <c r="D36" s="237"/>
      <c r="E36" s="236">
        <f>E7+E19+E23+E28+E35</f>
        <v>0</v>
      </c>
      <c r="F36" s="237"/>
      <c r="G36" s="236">
        <f>G7+G19+G23+G28+G35</f>
        <v>0</v>
      </c>
      <c r="H36" s="237"/>
      <c r="I36" s="236">
        <f>I7+I19+I23+I28+I35</f>
        <v>0</v>
      </c>
      <c r="J36" s="237"/>
      <c r="K36" s="59">
        <v>66</v>
      </c>
    </row>
    <row r="37" spans="1:11" s="28" customFormat="1" ht="24" customHeight="1">
      <c r="A37" s="7"/>
      <c r="B37" s="9" t="s">
        <v>14</v>
      </c>
      <c r="C37" s="282"/>
      <c r="D37" s="283"/>
      <c r="E37" s="282"/>
      <c r="F37" s="283"/>
      <c r="G37" s="282"/>
      <c r="H37" s="283"/>
      <c r="I37" s="282"/>
      <c r="J37" s="283"/>
      <c r="K37" s="57"/>
    </row>
    <row r="38" spans="1:11" s="28" customFormat="1" ht="24" customHeight="1">
      <c r="A38" s="11"/>
      <c r="B38" s="11" t="s">
        <v>36</v>
      </c>
      <c r="C38" s="286"/>
      <c r="D38" s="287"/>
      <c r="E38" s="286"/>
      <c r="F38" s="287"/>
      <c r="G38" s="286"/>
      <c r="H38" s="287"/>
      <c r="I38" s="286"/>
      <c r="J38" s="287"/>
      <c r="K38" s="57"/>
    </row>
    <row r="39" spans="1:11" s="28" customFormat="1" ht="30" customHeight="1">
      <c r="A39" s="11"/>
      <c r="B39" s="27" t="s">
        <v>15</v>
      </c>
      <c r="C39" s="236">
        <f>SUM(C36:D38)</f>
        <v>66</v>
      </c>
      <c r="D39" s="237"/>
      <c r="E39" s="236">
        <f>SUM(E36:F38)</f>
        <v>0</v>
      </c>
      <c r="F39" s="237"/>
      <c r="G39" s="236">
        <f>SUM(G36:H38)</f>
        <v>0</v>
      </c>
      <c r="H39" s="237"/>
      <c r="I39" s="236">
        <f>SUM(I36:J38)</f>
        <v>0</v>
      </c>
      <c r="J39" s="237"/>
      <c r="K39" s="59">
        <v>66</v>
      </c>
    </row>
    <row r="40" spans="1:11" s="28" customFormat="1" ht="13.15" customHeight="1">
      <c r="A40" s="17"/>
      <c r="B40" s="17"/>
      <c r="I40" s="28" t="s">
        <v>43</v>
      </c>
    </row>
    <row r="41" spans="1:11" s="28" customFormat="1">
      <c r="A41" s="17"/>
      <c r="B41" s="17"/>
    </row>
    <row r="42" spans="1:11" s="28" customFormat="1" ht="25.15" customHeight="1">
      <c r="A42" s="17"/>
      <c r="B42" s="17"/>
    </row>
    <row r="43" spans="1:11" s="28" customFormat="1">
      <c r="A43" s="17"/>
      <c r="B43" s="17"/>
    </row>
    <row r="44" spans="1:11" s="28" customFormat="1">
      <c r="A44" s="17"/>
      <c r="B44" s="17"/>
    </row>
    <row r="45" spans="1:11" s="28" customFormat="1" ht="13.15" customHeight="1">
      <c r="A45" s="17"/>
      <c r="B45" s="17"/>
    </row>
    <row r="46" spans="1:11" s="28" customFormat="1" ht="13.15" customHeight="1">
      <c r="A46" s="17"/>
      <c r="B46" s="17"/>
    </row>
    <row r="47" spans="1:11" s="28" customFormat="1" ht="13.15" customHeight="1">
      <c r="A47" s="17"/>
      <c r="B47" s="17"/>
    </row>
    <row r="48" spans="1:11" s="28" customFormat="1" ht="13.15" customHeight="1">
      <c r="A48" s="17"/>
      <c r="B48" s="17"/>
    </row>
    <row r="49" spans="1:2" s="28" customFormat="1">
      <c r="A49" s="17"/>
      <c r="B49" s="17"/>
    </row>
    <row r="50" spans="1:2" s="28" customFormat="1">
      <c r="A50" s="17"/>
      <c r="B50" s="17"/>
    </row>
    <row r="51" spans="1:2" s="28" customFormat="1">
      <c r="A51" s="17"/>
      <c r="B51" s="17"/>
    </row>
    <row r="52" spans="1:2" s="28" customFormat="1">
      <c r="A52" s="17"/>
      <c r="B52" s="17"/>
    </row>
    <row r="53" spans="1:2" s="28" customFormat="1" ht="13.15" customHeight="1">
      <c r="A53" s="17"/>
      <c r="B53" s="17"/>
    </row>
    <row r="54" spans="1:2" s="28" customFormat="1">
      <c r="A54" s="17"/>
      <c r="B54" s="17"/>
    </row>
    <row r="55" spans="1:2" s="28" customFormat="1" ht="13.15" customHeight="1">
      <c r="A55" s="17"/>
      <c r="B55" s="17"/>
    </row>
    <row r="56" spans="1:2" s="28" customFormat="1">
      <c r="A56" s="17"/>
      <c r="B56" s="17"/>
    </row>
    <row r="57" spans="1:2" s="28" customFormat="1">
      <c r="A57" s="17"/>
      <c r="B57" s="17"/>
    </row>
    <row r="58" spans="1:2" s="28" customFormat="1">
      <c r="A58" s="17"/>
      <c r="B58" s="17"/>
    </row>
    <row r="59" spans="1:2" s="28" customFormat="1" ht="14.45" customHeight="1">
      <c r="A59" s="17"/>
      <c r="B59" s="17"/>
    </row>
    <row r="60" spans="1:2" s="28" customFormat="1">
      <c r="A60" s="17"/>
      <c r="B60" s="17"/>
    </row>
    <row r="61" spans="1:2" s="28" customFormat="1">
      <c r="A61" s="17"/>
      <c r="B61" s="17"/>
    </row>
    <row r="62" spans="1:2" s="28" customFormat="1">
      <c r="A62" s="17"/>
      <c r="B62" s="17"/>
    </row>
    <row r="63" spans="1:2" s="28" customFormat="1">
      <c r="A63" s="17"/>
      <c r="B63" s="17"/>
    </row>
    <row r="64" spans="1:2" s="28" customFormat="1" ht="13.15" customHeight="1">
      <c r="A64" s="17"/>
      <c r="B64" s="17"/>
    </row>
    <row r="65" spans="1:2" s="28" customFormat="1">
      <c r="A65" s="17"/>
      <c r="B65" s="17"/>
    </row>
    <row r="66" spans="1:2" s="28" customFormat="1">
      <c r="A66" s="17"/>
      <c r="B66" s="17"/>
    </row>
    <row r="67" spans="1:2" s="28" customFormat="1">
      <c r="A67" s="17"/>
      <c r="B67" s="17"/>
    </row>
    <row r="68" spans="1:2" s="28" customFormat="1">
      <c r="A68" s="17"/>
      <c r="B68" s="17"/>
    </row>
    <row r="69" spans="1:2" s="28" customFormat="1">
      <c r="A69" s="17"/>
      <c r="B69" s="17"/>
    </row>
    <row r="70" spans="1:2" s="28" customFormat="1" ht="13.15" customHeight="1">
      <c r="A70" s="17"/>
      <c r="B70" s="17"/>
    </row>
    <row r="71" spans="1:2" s="28" customFormat="1">
      <c r="A71" s="17"/>
      <c r="B71" s="17"/>
    </row>
    <row r="72" spans="1:2" s="28" customFormat="1" ht="13.15" customHeight="1">
      <c r="A72" s="17"/>
      <c r="B72" s="17"/>
    </row>
    <row r="73" spans="1:2" s="28" customFormat="1">
      <c r="A73" s="17"/>
      <c r="B73" s="17"/>
    </row>
    <row r="74" spans="1:2" s="28" customFormat="1">
      <c r="A74" s="17"/>
      <c r="B74" s="17"/>
    </row>
    <row r="75" spans="1:2" s="28" customFormat="1">
      <c r="A75" s="17"/>
      <c r="B75" s="17"/>
    </row>
    <row r="76" spans="1:2" s="28" customFormat="1" ht="13.15" customHeight="1">
      <c r="A76" s="17"/>
      <c r="B76" s="17"/>
    </row>
    <row r="77" spans="1:2" s="28" customFormat="1" ht="28.9" customHeight="1">
      <c r="A77" s="17"/>
      <c r="B77" s="17"/>
    </row>
    <row r="78" spans="1:2" s="28" customFormat="1">
      <c r="A78" s="17"/>
      <c r="B78" s="17"/>
    </row>
    <row r="79" spans="1:2" s="28" customFormat="1" ht="28.9" customHeight="1">
      <c r="A79" s="17"/>
      <c r="B79" s="17"/>
    </row>
    <row r="80" spans="1:2" s="28" customFormat="1">
      <c r="A80" s="17"/>
      <c r="B80" s="17"/>
    </row>
    <row r="81" spans="1:2" s="28" customFormat="1" ht="15" customHeight="1">
      <c r="A81" s="17"/>
      <c r="B81" s="17"/>
    </row>
    <row r="82" spans="1:2" s="28" customFormat="1">
      <c r="A82" s="17"/>
      <c r="B82" s="17"/>
    </row>
    <row r="83" spans="1:2" s="28" customFormat="1" ht="26.45" customHeight="1">
      <c r="A83" s="17"/>
      <c r="B83" s="17"/>
    </row>
    <row r="84" spans="1:2" s="28" customFormat="1" ht="146.44999999999999" customHeight="1">
      <c r="A84" s="17"/>
      <c r="B84" s="17"/>
    </row>
    <row r="85" spans="1:2" s="28" customFormat="1">
      <c r="A85" s="17"/>
      <c r="B85" s="17"/>
    </row>
    <row r="86" spans="1:2" s="28" customFormat="1" ht="13.15" customHeight="1">
      <c r="A86" s="17"/>
      <c r="B86" s="17"/>
    </row>
    <row r="87" spans="1:2" s="28" customFormat="1">
      <c r="A87" s="17"/>
      <c r="B87" s="17"/>
    </row>
    <row r="88" spans="1:2" s="28" customFormat="1">
      <c r="A88" s="17"/>
      <c r="B88" s="17"/>
    </row>
    <row r="89" spans="1:2" s="28" customFormat="1">
      <c r="A89" s="17"/>
      <c r="B89" s="17"/>
    </row>
    <row r="90" spans="1:2" s="28" customFormat="1" ht="27.6" customHeight="1">
      <c r="A90" s="17"/>
      <c r="B90" s="17"/>
    </row>
    <row r="91" spans="1:2" s="28" customFormat="1">
      <c r="A91" s="17"/>
      <c r="B91" s="17"/>
    </row>
    <row r="92" spans="1:2" s="28" customFormat="1">
      <c r="A92" s="17"/>
      <c r="B92" s="17"/>
    </row>
    <row r="93" spans="1:2" s="28" customFormat="1">
      <c r="A93" s="17"/>
      <c r="B93" s="17"/>
    </row>
    <row r="94" spans="1:2" s="28" customFormat="1" ht="13.15" customHeight="1">
      <c r="A94" s="17"/>
      <c r="B94" s="17"/>
    </row>
    <row r="95" spans="1:2" s="28" customFormat="1" ht="13.15" customHeight="1">
      <c r="A95" s="17"/>
      <c r="B95" s="17"/>
    </row>
    <row r="96" spans="1:2" s="28" customFormat="1">
      <c r="A96" s="17"/>
      <c r="B96" s="17"/>
    </row>
    <row r="97" spans="1:2" s="28" customFormat="1">
      <c r="A97" s="17"/>
      <c r="B97" s="17"/>
    </row>
    <row r="98" spans="1:2" s="28" customFormat="1" ht="13.15" customHeight="1">
      <c r="A98" s="17"/>
      <c r="B98" s="17"/>
    </row>
    <row r="99" spans="1:2" s="28" customFormat="1">
      <c r="A99" s="17"/>
      <c r="B99" s="17"/>
    </row>
    <row r="100" spans="1:2" s="28" customFormat="1">
      <c r="A100" s="17"/>
      <c r="B100" s="17"/>
    </row>
    <row r="101" spans="1:2" s="28" customFormat="1" ht="27" customHeight="1">
      <c r="A101" s="17"/>
      <c r="B101" s="17"/>
    </row>
    <row r="102" spans="1:2" s="28" customFormat="1" ht="13.15" customHeight="1">
      <c r="A102" s="17"/>
      <c r="B102" s="17"/>
    </row>
    <row r="103" spans="1:2" s="28" customFormat="1" ht="13.15" customHeight="1">
      <c r="A103" s="17"/>
      <c r="B103" s="17"/>
    </row>
    <row r="104" spans="1:2" s="28" customFormat="1">
      <c r="A104" s="17"/>
      <c r="B104" s="17"/>
    </row>
    <row r="105" spans="1:2" s="28" customFormat="1">
      <c r="A105" s="17"/>
      <c r="B105" s="17"/>
    </row>
    <row r="106" spans="1:2" s="28" customFormat="1">
      <c r="A106" s="17"/>
      <c r="B106" s="17"/>
    </row>
    <row r="108" spans="1:2" ht="13.15" customHeight="1"/>
    <row r="115" spans="3:11" s="17" customFormat="1" ht="13.15" customHeight="1">
      <c r="C115" s="29"/>
      <c r="D115" s="29"/>
      <c r="E115" s="29"/>
      <c r="F115" s="29"/>
      <c r="G115" s="29"/>
      <c r="H115" s="29"/>
      <c r="I115" s="29"/>
      <c r="J115" s="29"/>
      <c r="K115" s="29"/>
    </row>
    <row r="117" spans="3:11" s="17" customFormat="1" ht="15.6" customHeight="1">
      <c r="C117" s="29"/>
      <c r="D117" s="29"/>
      <c r="E117" s="29"/>
      <c r="F117" s="29"/>
      <c r="G117" s="29"/>
      <c r="H117" s="29"/>
      <c r="I117" s="29"/>
      <c r="J117" s="29"/>
      <c r="K117" s="29"/>
    </row>
    <row r="118" spans="3:11" s="17" customFormat="1" ht="10.15" customHeight="1">
      <c r="C118" s="29"/>
      <c r="D118" s="29"/>
      <c r="E118" s="29"/>
      <c r="F118" s="29"/>
      <c r="G118" s="29"/>
      <c r="H118" s="29"/>
      <c r="I118" s="29"/>
      <c r="J118" s="29"/>
      <c r="K118" s="29"/>
    </row>
    <row r="119" spans="3:11" s="17" customFormat="1" ht="13.15" customHeight="1">
      <c r="C119" s="29"/>
      <c r="D119" s="29"/>
      <c r="E119" s="29"/>
      <c r="F119" s="29"/>
      <c r="G119" s="29"/>
      <c r="H119" s="29"/>
      <c r="I119" s="29"/>
      <c r="J119" s="29"/>
      <c r="K119" s="29"/>
    </row>
    <row r="120" spans="3:11" s="17" customFormat="1" ht="13.15" customHeight="1">
      <c r="C120" s="29"/>
      <c r="D120" s="29"/>
      <c r="E120" s="29"/>
      <c r="F120" s="29"/>
      <c r="G120" s="29"/>
      <c r="H120" s="29"/>
      <c r="I120" s="29"/>
      <c r="J120" s="29"/>
      <c r="K120" s="29"/>
    </row>
    <row r="121" spans="3:11" s="17" customFormat="1" ht="22.9" customHeight="1">
      <c r="C121" s="29"/>
      <c r="D121" s="29"/>
      <c r="E121" s="29"/>
      <c r="F121" s="29"/>
      <c r="G121" s="29"/>
      <c r="H121" s="29"/>
      <c r="I121" s="29"/>
      <c r="J121" s="29"/>
      <c r="K121" s="29"/>
    </row>
    <row r="122" spans="3:11" s="17" customFormat="1" ht="15.6" customHeight="1"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3:11" s="17" customFormat="1" ht="27" customHeight="1">
      <c r="C123" s="29"/>
      <c r="D123" s="29"/>
      <c r="E123" s="29"/>
      <c r="F123" s="29"/>
      <c r="G123" s="29"/>
      <c r="H123" s="29"/>
      <c r="I123" s="29"/>
      <c r="J123" s="29"/>
      <c r="K123" s="29"/>
    </row>
    <row r="124" spans="3:11" s="17" customFormat="1" ht="25.9" customHeight="1">
      <c r="C124" s="29"/>
      <c r="D124" s="29"/>
      <c r="E124" s="29"/>
      <c r="F124" s="29"/>
      <c r="G124" s="29"/>
      <c r="H124" s="29"/>
      <c r="I124" s="29"/>
      <c r="J124" s="29"/>
      <c r="K124" s="29"/>
    </row>
    <row r="125" spans="3:11" s="17" customFormat="1" ht="27" customHeight="1">
      <c r="C125" s="29"/>
      <c r="D125" s="29"/>
      <c r="E125" s="29"/>
      <c r="F125" s="29"/>
      <c r="G125" s="29"/>
      <c r="H125" s="29"/>
      <c r="I125" s="29"/>
      <c r="J125" s="29"/>
      <c r="K125" s="29"/>
    </row>
    <row r="126" spans="3:11" s="17" customFormat="1" ht="26.45" customHeight="1">
      <c r="C126" s="29"/>
      <c r="D126" s="29"/>
      <c r="E126" s="29"/>
      <c r="F126" s="29"/>
      <c r="G126" s="29"/>
      <c r="H126" s="29"/>
      <c r="I126" s="29"/>
      <c r="J126" s="29"/>
      <c r="K126" s="29"/>
    </row>
    <row r="127" spans="3:11" s="17" customFormat="1" ht="13.15" customHeight="1">
      <c r="C127" s="29"/>
      <c r="D127" s="29"/>
      <c r="E127" s="29"/>
      <c r="F127" s="29"/>
      <c r="G127" s="29"/>
      <c r="H127" s="29"/>
      <c r="I127" s="29"/>
      <c r="J127" s="29"/>
      <c r="K127" s="29"/>
    </row>
    <row r="129" spans="3:11" s="17" customFormat="1" ht="85.9" customHeight="1">
      <c r="C129" s="29"/>
      <c r="D129" s="29"/>
      <c r="E129" s="29"/>
      <c r="F129" s="29"/>
      <c r="G129" s="29"/>
      <c r="H129" s="29"/>
      <c r="I129" s="29"/>
      <c r="J129" s="29"/>
      <c r="K129" s="29"/>
    </row>
    <row r="132" spans="3:11" s="17" customFormat="1" ht="13.15" customHeight="1">
      <c r="C132" s="29"/>
      <c r="D132" s="29"/>
      <c r="E132" s="29"/>
      <c r="F132" s="29"/>
      <c r="G132" s="29"/>
      <c r="H132" s="29"/>
      <c r="I132" s="29"/>
      <c r="J132" s="29"/>
      <c r="K132" s="29"/>
    </row>
    <row r="134" spans="3:11" s="17" customFormat="1" ht="20.45" customHeight="1">
      <c r="C134" s="29"/>
      <c r="D134" s="29"/>
      <c r="E134" s="29"/>
      <c r="F134" s="29"/>
      <c r="G134" s="29"/>
      <c r="H134" s="29"/>
      <c r="I134" s="29"/>
      <c r="J134" s="29"/>
      <c r="K134" s="29"/>
    </row>
    <row r="135" spans="3:11" s="17" customFormat="1" ht="17.45" customHeight="1">
      <c r="C135" s="29"/>
      <c r="D135" s="29"/>
      <c r="E135" s="29"/>
      <c r="F135" s="29"/>
      <c r="G135" s="29"/>
      <c r="H135" s="29"/>
      <c r="I135" s="29"/>
      <c r="J135" s="29"/>
      <c r="K135" s="29"/>
    </row>
    <row r="136" spans="3:11" s="17" customFormat="1" ht="15.6" customHeight="1">
      <c r="C136" s="29"/>
      <c r="D136" s="29"/>
      <c r="E136" s="29"/>
      <c r="F136" s="29"/>
      <c r="G136" s="29"/>
      <c r="H136" s="29"/>
      <c r="I136" s="29"/>
      <c r="J136" s="29"/>
      <c r="K136" s="29"/>
    </row>
    <row r="143" spans="3:11" s="17" customFormat="1" ht="13.15" customHeight="1">
      <c r="C143" s="29"/>
      <c r="D143" s="29"/>
      <c r="E143" s="29"/>
      <c r="F143" s="29"/>
      <c r="G143" s="29"/>
      <c r="H143" s="29"/>
      <c r="I143" s="29"/>
      <c r="J143" s="29"/>
      <c r="K143" s="29"/>
    </row>
    <row r="149" spans="3:11" s="17" customFormat="1" ht="13.15" customHeight="1">
      <c r="C149" s="29"/>
      <c r="D149" s="29"/>
      <c r="E149" s="29"/>
      <c r="F149" s="29"/>
      <c r="G149" s="29"/>
      <c r="H149" s="29"/>
      <c r="I149" s="29"/>
      <c r="J149" s="29"/>
      <c r="K149" s="29"/>
    </row>
    <row r="150" spans="3:11" s="17" customFormat="1" ht="13.15" customHeight="1">
      <c r="C150" s="29"/>
      <c r="D150" s="29"/>
      <c r="E150" s="29"/>
      <c r="F150" s="29"/>
      <c r="G150" s="29"/>
      <c r="H150" s="29"/>
      <c r="I150" s="29"/>
      <c r="J150" s="29"/>
      <c r="K150" s="29"/>
    </row>
    <row r="151" spans="3:11" s="17" customFormat="1" ht="37.9" customHeight="1">
      <c r="C151" s="29"/>
      <c r="D151" s="29"/>
      <c r="E151" s="29"/>
      <c r="F151" s="29"/>
      <c r="G151" s="29"/>
      <c r="H151" s="29"/>
      <c r="I151" s="29"/>
      <c r="J151" s="29"/>
      <c r="K151" s="29"/>
    </row>
    <row r="152" spans="3:11" s="17" customFormat="1" ht="21" customHeight="1">
      <c r="C152" s="29"/>
      <c r="D152" s="29"/>
      <c r="E152" s="29"/>
      <c r="F152" s="29"/>
      <c r="G152" s="29"/>
      <c r="H152" s="29"/>
      <c r="I152" s="29"/>
      <c r="J152" s="29"/>
      <c r="K152" s="29"/>
    </row>
    <row r="155" spans="3:11" s="17" customFormat="1" ht="4.9000000000000004" customHeight="1">
      <c r="C155" s="29"/>
      <c r="D155" s="29"/>
      <c r="E155" s="29"/>
      <c r="F155" s="29"/>
      <c r="G155" s="29"/>
      <c r="H155" s="29"/>
      <c r="I155" s="29"/>
      <c r="J155" s="29"/>
      <c r="K155" s="29"/>
    </row>
    <row r="157" spans="3:11" s="17" customFormat="1" ht="24.6" customHeight="1">
      <c r="C157" s="29"/>
      <c r="D157" s="29"/>
      <c r="E157" s="29"/>
      <c r="F157" s="29"/>
      <c r="G157" s="29"/>
      <c r="H157" s="29"/>
      <c r="I157" s="29"/>
      <c r="J157" s="29"/>
      <c r="K157" s="29"/>
    </row>
    <row r="159" spans="3:11" s="17" customFormat="1" ht="16.899999999999999" customHeight="1">
      <c r="C159" s="29"/>
      <c r="D159" s="29"/>
      <c r="E159" s="29"/>
      <c r="F159" s="29"/>
      <c r="G159" s="29"/>
      <c r="H159" s="29"/>
      <c r="I159" s="29"/>
      <c r="J159" s="29"/>
      <c r="K159" s="29"/>
    </row>
    <row r="160" spans="3:11" s="17" customFormat="1" ht="17.45" customHeight="1">
      <c r="C160" s="29"/>
      <c r="D160" s="29"/>
      <c r="E160" s="29"/>
      <c r="F160" s="29"/>
      <c r="G160" s="29"/>
      <c r="H160" s="29"/>
      <c r="I160" s="29"/>
      <c r="J160" s="29"/>
      <c r="K160" s="29"/>
    </row>
    <row r="161" spans="3:11" s="17" customFormat="1" ht="28.15" customHeight="1">
      <c r="C161" s="29"/>
      <c r="D161" s="29"/>
      <c r="E161" s="29"/>
      <c r="F161" s="29"/>
      <c r="G161" s="29"/>
      <c r="H161" s="29"/>
      <c r="I161" s="29"/>
      <c r="J161" s="29"/>
      <c r="K161" s="29"/>
    </row>
    <row r="162" spans="3:11" s="17" customFormat="1" ht="4.9000000000000004" customHeight="1">
      <c r="C162" s="29"/>
      <c r="D162" s="29"/>
      <c r="E162" s="29"/>
      <c r="F162" s="29"/>
      <c r="G162" s="29"/>
      <c r="H162" s="29"/>
      <c r="I162" s="29"/>
      <c r="J162" s="29"/>
      <c r="K162" s="29"/>
    </row>
    <row r="163" spans="3:11" s="17" customFormat="1" ht="27" customHeight="1">
      <c r="C163" s="29"/>
      <c r="D163" s="29"/>
      <c r="E163" s="29"/>
      <c r="F163" s="29"/>
      <c r="G163" s="29"/>
      <c r="H163" s="29"/>
      <c r="I163" s="29"/>
      <c r="J163" s="29"/>
      <c r="K163" s="29"/>
    </row>
    <row r="164" spans="3:11" s="17" customFormat="1" ht="5.45" customHeight="1">
      <c r="C164" s="29"/>
      <c r="D164" s="29"/>
      <c r="E164" s="29"/>
      <c r="F164" s="29"/>
      <c r="G164" s="29"/>
      <c r="H164" s="29"/>
      <c r="I164" s="29"/>
      <c r="J164" s="29"/>
      <c r="K164" s="29"/>
    </row>
    <row r="165" spans="3:11" s="17" customFormat="1" ht="32.450000000000003" customHeight="1">
      <c r="C165" s="29"/>
      <c r="D165" s="29"/>
      <c r="E165" s="29"/>
      <c r="F165" s="29"/>
      <c r="G165" s="29"/>
      <c r="H165" s="29"/>
      <c r="I165" s="29"/>
      <c r="J165" s="29"/>
      <c r="K165" s="29"/>
    </row>
  </sheetData>
  <mergeCells count="111">
    <mergeCell ref="A1:J1"/>
    <mergeCell ref="A2:J2"/>
    <mergeCell ref="A3:J3"/>
    <mergeCell ref="A4:K4"/>
    <mergeCell ref="I6:J6"/>
    <mergeCell ref="C7:D7"/>
    <mergeCell ref="A5:B6"/>
    <mergeCell ref="C5:D6"/>
    <mergeCell ref="E5:J5"/>
    <mergeCell ref="C8:D8"/>
    <mergeCell ref="E8:F8"/>
    <mergeCell ref="G8:H8"/>
    <mergeCell ref="I8:J8"/>
    <mergeCell ref="E10:F10"/>
    <mergeCell ref="G10:H10"/>
    <mergeCell ref="I10:J10"/>
    <mergeCell ref="C16:D16"/>
    <mergeCell ref="K5:K6"/>
    <mergeCell ref="E6:F6"/>
    <mergeCell ref="G6:H6"/>
    <mergeCell ref="E7:F7"/>
    <mergeCell ref="G7:H7"/>
    <mergeCell ref="I7:J7"/>
    <mergeCell ref="I17:J17"/>
    <mergeCell ref="C9:D9"/>
    <mergeCell ref="E9:F9"/>
    <mergeCell ref="G9:H9"/>
    <mergeCell ref="I9:J9"/>
    <mergeCell ref="C10:D10"/>
    <mergeCell ref="C17:D17"/>
    <mergeCell ref="E17:F17"/>
    <mergeCell ref="G17:H17"/>
    <mergeCell ref="C15:D15"/>
    <mergeCell ref="E15:F15"/>
    <mergeCell ref="G15:H15"/>
    <mergeCell ref="I15:J15"/>
    <mergeCell ref="C20:D20"/>
    <mergeCell ref="E20:F20"/>
    <mergeCell ref="G20:H20"/>
    <mergeCell ref="I20:J20"/>
    <mergeCell ref="C19:D19"/>
    <mergeCell ref="E19:F19"/>
    <mergeCell ref="G19:H19"/>
    <mergeCell ref="I19:J19"/>
    <mergeCell ref="C18:D18"/>
    <mergeCell ref="E18:F18"/>
    <mergeCell ref="G18:H18"/>
    <mergeCell ref="I18:J18"/>
    <mergeCell ref="C23:D23"/>
    <mergeCell ref="E23:F23"/>
    <mergeCell ref="G23:H23"/>
    <mergeCell ref="I23:J23"/>
    <mergeCell ref="C22:D22"/>
    <mergeCell ref="E22:F22"/>
    <mergeCell ref="G22:H22"/>
    <mergeCell ref="I22:J22"/>
    <mergeCell ref="C21:D21"/>
    <mergeCell ref="E21:F21"/>
    <mergeCell ref="G21:H21"/>
    <mergeCell ref="I21:J21"/>
    <mergeCell ref="K33:K34"/>
    <mergeCell ref="E34:F34"/>
    <mergeCell ref="G34:H34"/>
    <mergeCell ref="I34:J34"/>
    <mergeCell ref="C31:D31"/>
    <mergeCell ref="E31:F31"/>
    <mergeCell ref="G31:H31"/>
    <mergeCell ref="I31:J31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C29:D29"/>
    <mergeCell ref="E29:F29"/>
    <mergeCell ref="G29:H29"/>
    <mergeCell ref="I29:J29"/>
    <mergeCell ref="G26:H26"/>
    <mergeCell ref="I26:J26"/>
    <mergeCell ref="C28:D28"/>
    <mergeCell ref="E28:F28"/>
    <mergeCell ref="G28:H28"/>
    <mergeCell ref="I28:J28"/>
    <mergeCell ref="C39:D39"/>
    <mergeCell ref="E39:F39"/>
    <mergeCell ref="G39:H39"/>
    <mergeCell ref="I39:J39"/>
    <mergeCell ref="C38:D38"/>
    <mergeCell ref="E38:F38"/>
    <mergeCell ref="G38:H38"/>
    <mergeCell ref="I38:J38"/>
    <mergeCell ref="C37:D37"/>
    <mergeCell ref="E37:F37"/>
    <mergeCell ref="G37:H37"/>
    <mergeCell ref="I37:J37"/>
    <mergeCell ref="A33:B34"/>
    <mergeCell ref="C33:D34"/>
    <mergeCell ref="E33:J33"/>
    <mergeCell ref="C35:D35"/>
    <mergeCell ref="E35:F35"/>
    <mergeCell ref="G35:H35"/>
    <mergeCell ref="I35:J35"/>
    <mergeCell ref="C36:D36"/>
    <mergeCell ref="E36:F36"/>
    <mergeCell ref="G36:H36"/>
    <mergeCell ref="I36:J36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9" orientation="landscape" r:id="rId1"/>
  <headerFooter alignWithMargins="0"/>
  <rowBreaks count="1" manualBreakCount="1">
    <brk id="3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165"/>
  <sheetViews>
    <sheetView tabSelected="1" view="pageBreakPreview" topLeftCell="A16" zoomScale="75" zoomScaleNormal="75" zoomScaleSheetLayoutView="75" workbookViewId="0">
      <selection activeCell="C31" sqref="C31:D31"/>
    </sheetView>
  </sheetViews>
  <sheetFormatPr defaultColWidth="3.42578125" defaultRowHeight="14.25"/>
  <cols>
    <col min="1" max="1" width="3.42578125" style="17" customWidth="1"/>
    <col min="2" max="2" width="34.85546875" style="17" customWidth="1"/>
    <col min="3" max="3" width="32.42578125" style="29" customWidth="1"/>
    <col min="4" max="4" width="7.85546875" style="29" customWidth="1"/>
    <col min="5" max="5" width="31.5703125" style="29" customWidth="1"/>
    <col min="6" max="6" width="7.7109375" style="29" customWidth="1"/>
    <col min="7" max="7" width="32.140625" style="29" customWidth="1"/>
    <col min="8" max="8" width="7.7109375" style="29" customWidth="1"/>
    <col min="9" max="9" width="30.28515625" style="29" customWidth="1"/>
    <col min="10" max="10" width="9" style="29" customWidth="1"/>
    <col min="11" max="11" width="15.5703125" style="29" customWidth="1"/>
    <col min="12" max="255" width="8.85546875" style="29" customWidth="1"/>
    <col min="256" max="16384" width="3.42578125" style="29"/>
  </cols>
  <sheetData>
    <row r="1" spans="1:11" ht="24" customHeight="1">
      <c r="A1" s="254" t="s">
        <v>77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1" ht="21.6" customHeight="1">
      <c r="A2" s="254" t="s">
        <v>136</v>
      </c>
      <c r="B2" s="297"/>
      <c r="C2" s="297"/>
      <c r="D2" s="297"/>
      <c r="E2" s="297"/>
      <c r="F2" s="297"/>
      <c r="G2" s="297"/>
      <c r="H2" s="297"/>
      <c r="I2" s="297"/>
      <c r="J2" s="297"/>
    </row>
    <row r="3" spans="1:11" ht="21" customHeight="1" thickBot="1">
      <c r="A3" s="255" t="s">
        <v>126</v>
      </c>
      <c r="B3" s="298"/>
      <c r="C3" s="298"/>
      <c r="D3" s="298"/>
      <c r="E3" s="298"/>
      <c r="F3" s="298"/>
      <c r="G3" s="298"/>
      <c r="H3" s="298"/>
      <c r="I3" s="298"/>
      <c r="J3" s="298"/>
    </row>
    <row r="4" spans="1:11" s="46" customFormat="1" ht="23.25" customHeight="1" thickBot="1">
      <c r="A4" s="260" t="s">
        <v>132</v>
      </c>
      <c r="B4" s="261"/>
      <c r="C4" s="261"/>
      <c r="D4" s="261"/>
      <c r="E4" s="261"/>
      <c r="F4" s="261"/>
      <c r="G4" s="261"/>
      <c r="H4" s="261"/>
      <c r="I4" s="261"/>
      <c r="J4" s="261"/>
      <c r="K4" s="262"/>
    </row>
    <row r="5" spans="1:11" s="46" customFormat="1" ht="24" customHeight="1" thickBot="1">
      <c r="A5" s="215" t="s">
        <v>0</v>
      </c>
      <c r="B5" s="216"/>
      <c r="C5" s="215" t="s">
        <v>55</v>
      </c>
      <c r="D5" s="263"/>
      <c r="E5" s="238" t="s">
        <v>53</v>
      </c>
      <c r="F5" s="238"/>
      <c r="G5" s="238"/>
      <c r="H5" s="238"/>
      <c r="I5" s="238"/>
      <c r="J5" s="238"/>
      <c r="K5" s="211" t="s">
        <v>56</v>
      </c>
    </row>
    <row r="6" spans="1:11" s="46" customFormat="1" ht="24" customHeight="1" thickBot="1">
      <c r="A6" s="217"/>
      <c r="B6" s="218"/>
      <c r="C6" s="217"/>
      <c r="D6" s="264"/>
      <c r="E6" s="213" t="s">
        <v>49</v>
      </c>
      <c r="F6" s="214"/>
      <c r="G6" s="239" t="s">
        <v>50</v>
      </c>
      <c r="H6" s="240"/>
      <c r="I6" s="239" t="s">
        <v>51</v>
      </c>
      <c r="J6" s="240"/>
      <c r="K6" s="278"/>
    </row>
    <row r="7" spans="1:11" s="28" customFormat="1" ht="32.25" customHeight="1">
      <c r="A7" s="24" t="s">
        <v>1</v>
      </c>
      <c r="B7" s="2" t="s">
        <v>78</v>
      </c>
      <c r="C7" s="292">
        <f>C8+C9+C15+C17+C18</f>
        <v>17492</v>
      </c>
      <c r="D7" s="293"/>
      <c r="E7" s="292">
        <f>E8+E9+E15+E17+E18</f>
        <v>0</v>
      </c>
      <c r="F7" s="293"/>
      <c r="G7" s="292">
        <f>G8+G9+G15+G17+G18</f>
        <v>0</v>
      </c>
      <c r="H7" s="293"/>
      <c r="I7" s="292">
        <f>I8+I9+I15+I17+I18</f>
        <v>0</v>
      </c>
      <c r="J7" s="293"/>
      <c r="K7" s="114">
        <v>17492</v>
      </c>
    </row>
    <row r="8" spans="1:11" s="76" customFormat="1" ht="33.75" customHeight="1">
      <c r="A8" s="74" t="s">
        <v>2</v>
      </c>
      <c r="B8" s="75" t="s">
        <v>31</v>
      </c>
      <c r="C8" s="246">
        <v>0</v>
      </c>
      <c r="D8" s="246"/>
      <c r="E8" s="246">
        <v>0</v>
      </c>
      <c r="F8" s="246"/>
      <c r="G8" s="246">
        <v>0</v>
      </c>
      <c r="H8" s="246"/>
      <c r="I8" s="246">
        <v>0</v>
      </c>
      <c r="J8" s="246"/>
      <c r="K8" s="112">
        <v>0</v>
      </c>
    </row>
    <row r="9" spans="1:11" s="76" customFormat="1" ht="21.75" customHeight="1">
      <c r="A9" s="77" t="s">
        <v>16</v>
      </c>
      <c r="B9" s="78" t="s">
        <v>32</v>
      </c>
      <c r="C9" s="219">
        <f>C10+C12</f>
        <v>14002</v>
      </c>
      <c r="D9" s="220"/>
      <c r="E9" s="219">
        <f>E10</f>
        <v>0</v>
      </c>
      <c r="F9" s="220"/>
      <c r="G9" s="219">
        <f>G10</f>
        <v>0</v>
      </c>
      <c r="H9" s="220"/>
      <c r="I9" s="219">
        <f>I10</f>
        <v>0</v>
      </c>
      <c r="J9" s="220"/>
      <c r="K9" s="113">
        <v>14002</v>
      </c>
    </row>
    <row r="10" spans="1:11" s="28" customFormat="1" ht="18" customHeight="1">
      <c r="A10" s="5"/>
      <c r="B10" s="53" t="s">
        <v>86</v>
      </c>
      <c r="C10" s="267">
        <f>SUM(D11)</f>
        <v>43</v>
      </c>
      <c r="D10" s="268"/>
      <c r="E10" s="267">
        <v>0</v>
      </c>
      <c r="F10" s="268"/>
      <c r="G10" s="267">
        <v>0</v>
      </c>
      <c r="H10" s="268"/>
      <c r="I10" s="267">
        <v>0</v>
      </c>
      <c r="J10" s="268"/>
      <c r="K10" s="58"/>
    </row>
    <row r="11" spans="1:11" s="28" customFormat="1" ht="18" customHeight="1">
      <c r="A11" s="5"/>
      <c r="B11" s="5"/>
      <c r="C11" s="4" t="s">
        <v>69</v>
      </c>
      <c r="D11" s="8">
        <v>43</v>
      </c>
      <c r="E11" s="71"/>
      <c r="F11" s="72"/>
      <c r="G11" s="71"/>
      <c r="H11" s="72"/>
      <c r="I11" s="71"/>
      <c r="J11" s="72"/>
      <c r="K11" s="167">
        <v>43</v>
      </c>
    </row>
    <row r="12" spans="1:11" s="28" customFormat="1" ht="18" customHeight="1">
      <c r="A12" s="5"/>
      <c r="B12" s="53" t="s">
        <v>87</v>
      </c>
      <c r="C12" s="235">
        <f>SUM(D13:D14)</f>
        <v>13959</v>
      </c>
      <c r="D12" s="234"/>
      <c r="E12" s="71"/>
      <c r="F12" s="72"/>
      <c r="G12" s="71"/>
      <c r="H12" s="72"/>
      <c r="I12" s="71"/>
      <c r="J12" s="72"/>
      <c r="K12" s="167"/>
    </row>
    <row r="13" spans="1:11" s="28" customFormat="1" ht="18" customHeight="1">
      <c r="A13" s="5"/>
      <c r="B13" s="53"/>
      <c r="C13" s="4" t="s">
        <v>81</v>
      </c>
      <c r="D13" s="8">
        <v>7373</v>
      </c>
      <c r="E13" s="71"/>
      <c r="F13" s="72"/>
      <c r="G13" s="71"/>
      <c r="H13" s="72"/>
      <c r="I13" s="71"/>
      <c r="J13" s="72"/>
      <c r="K13" s="167">
        <v>7373</v>
      </c>
    </row>
    <row r="14" spans="1:11" s="28" customFormat="1" ht="18" customHeight="1">
      <c r="A14" s="5"/>
      <c r="B14" s="53"/>
      <c r="C14" s="4" t="s">
        <v>88</v>
      </c>
      <c r="D14" s="8">
        <v>6586</v>
      </c>
      <c r="E14" s="71"/>
      <c r="F14" s="72"/>
      <c r="G14" s="71"/>
      <c r="H14" s="72"/>
      <c r="I14" s="71"/>
      <c r="J14" s="72"/>
      <c r="K14" s="167">
        <v>6586</v>
      </c>
    </row>
    <row r="15" spans="1:11" s="76" customFormat="1" ht="21.75" customHeight="1">
      <c r="A15" s="77" t="s">
        <v>18</v>
      </c>
      <c r="B15" s="75" t="s">
        <v>21</v>
      </c>
      <c r="C15" s="272">
        <f>D16</f>
        <v>3490</v>
      </c>
      <c r="D15" s="220"/>
      <c r="E15" s="272">
        <f>E16</f>
        <v>0</v>
      </c>
      <c r="F15" s="220"/>
      <c r="G15" s="272">
        <f>G16</f>
        <v>0</v>
      </c>
      <c r="H15" s="220"/>
      <c r="I15" s="272">
        <f>I16</f>
        <v>0</v>
      </c>
      <c r="J15" s="220"/>
      <c r="K15" s="115">
        <v>3490</v>
      </c>
    </row>
    <row r="16" spans="1:11" s="76" customFormat="1" ht="21.75" customHeight="1">
      <c r="A16" s="77"/>
      <c r="B16" s="53" t="s">
        <v>87</v>
      </c>
      <c r="C16" s="84" t="s">
        <v>89</v>
      </c>
      <c r="D16" s="85">
        <v>3490</v>
      </c>
      <c r="E16" s="120"/>
      <c r="F16" s="121"/>
      <c r="G16" s="120"/>
      <c r="H16" s="121"/>
      <c r="I16" s="120"/>
      <c r="J16" s="121"/>
      <c r="K16" s="166">
        <v>3490</v>
      </c>
    </row>
    <row r="17" spans="1:11" s="76" customFormat="1" ht="21.75" customHeight="1">
      <c r="A17" s="77" t="s">
        <v>17</v>
      </c>
      <c r="B17" s="78" t="s">
        <v>91</v>
      </c>
      <c r="C17" s="272">
        <v>0</v>
      </c>
      <c r="D17" s="220"/>
      <c r="E17" s="272">
        <v>0</v>
      </c>
      <c r="F17" s="220"/>
      <c r="G17" s="272">
        <v>0</v>
      </c>
      <c r="H17" s="220"/>
      <c r="I17" s="272">
        <v>0</v>
      </c>
      <c r="J17" s="220"/>
      <c r="K17" s="115"/>
    </row>
    <row r="18" spans="1:11" s="88" customFormat="1" ht="35.25" customHeight="1">
      <c r="A18" s="86" t="s">
        <v>46</v>
      </c>
      <c r="B18" s="87" t="s">
        <v>93</v>
      </c>
      <c r="C18" s="296">
        <v>0</v>
      </c>
      <c r="D18" s="289"/>
      <c r="E18" s="296">
        <v>0</v>
      </c>
      <c r="F18" s="289"/>
      <c r="G18" s="296">
        <v>0</v>
      </c>
      <c r="H18" s="289"/>
      <c r="I18" s="296">
        <v>0</v>
      </c>
      <c r="J18" s="289"/>
      <c r="K18" s="60"/>
    </row>
    <row r="19" spans="1:11" s="91" customFormat="1" ht="33" customHeight="1">
      <c r="A19" s="89" t="s">
        <v>4</v>
      </c>
      <c r="B19" s="90" t="s">
        <v>94</v>
      </c>
      <c r="C19" s="290">
        <f>C20+C21+C22</f>
        <v>0</v>
      </c>
      <c r="D19" s="291"/>
      <c r="E19" s="290">
        <f>E20+E21+E22</f>
        <v>0</v>
      </c>
      <c r="F19" s="291"/>
      <c r="G19" s="290">
        <f>G20+G21+G22</f>
        <v>0</v>
      </c>
      <c r="H19" s="291"/>
      <c r="I19" s="290">
        <f>I20+I21+I22</f>
        <v>0</v>
      </c>
      <c r="J19" s="291"/>
      <c r="K19" s="116"/>
    </row>
    <row r="20" spans="1:11" s="88" customFormat="1" ht="32.25" customHeight="1">
      <c r="A20" s="92" t="s">
        <v>19</v>
      </c>
      <c r="B20" s="87" t="s">
        <v>8</v>
      </c>
      <c r="C20" s="288">
        <v>0</v>
      </c>
      <c r="D20" s="289"/>
      <c r="E20" s="288">
        <v>0</v>
      </c>
      <c r="F20" s="289"/>
      <c r="G20" s="288">
        <v>0</v>
      </c>
      <c r="H20" s="289"/>
      <c r="I20" s="288">
        <v>0</v>
      </c>
      <c r="J20" s="289"/>
      <c r="K20" s="117"/>
    </row>
    <row r="21" spans="1:11" s="76" customFormat="1" ht="29.25" customHeight="1">
      <c r="A21" s="125" t="s">
        <v>16</v>
      </c>
      <c r="B21" s="126" t="s">
        <v>96</v>
      </c>
      <c r="C21" s="272">
        <v>0</v>
      </c>
      <c r="D21" s="220"/>
      <c r="E21" s="272">
        <v>0</v>
      </c>
      <c r="F21" s="220"/>
      <c r="G21" s="272">
        <v>0</v>
      </c>
      <c r="H21" s="220"/>
      <c r="I21" s="272">
        <v>0</v>
      </c>
      <c r="J21" s="220"/>
      <c r="K21" s="115"/>
    </row>
    <row r="22" spans="1:11" s="76" customFormat="1" ht="36" customHeight="1">
      <c r="A22" s="97" t="s">
        <v>38</v>
      </c>
      <c r="B22" s="75" t="s">
        <v>98</v>
      </c>
      <c r="C22" s="279">
        <v>0</v>
      </c>
      <c r="D22" s="280"/>
      <c r="E22" s="279">
        <v>0</v>
      </c>
      <c r="F22" s="280"/>
      <c r="G22" s="279">
        <v>0</v>
      </c>
      <c r="H22" s="280"/>
      <c r="I22" s="279">
        <v>0</v>
      </c>
      <c r="J22" s="280"/>
      <c r="K22" s="118"/>
    </row>
    <row r="23" spans="1:11" s="76" customFormat="1" ht="30.75" customHeight="1">
      <c r="A23" s="74" t="s">
        <v>5</v>
      </c>
      <c r="B23" s="75" t="s">
        <v>101</v>
      </c>
      <c r="C23" s="272">
        <f>C24+C25+C26</f>
        <v>0</v>
      </c>
      <c r="D23" s="220"/>
      <c r="E23" s="272">
        <f>E24+E25+E26</f>
        <v>0</v>
      </c>
      <c r="F23" s="220"/>
      <c r="G23" s="272">
        <f>G24+G25+G26</f>
        <v>0</v>
      </c>
      <c r="H23" s="220"/>
      <c r="I23" s="272">
        <f>I24+I25+I26</f>
        <v>0</v>
      </c>
      <c r="J23" s="220"/>
      <c r="K23" s="115"/>
    </row>
    <row r="24" spans="1:11" s="76" customFormat="1" ht="33.75" customHeight="1">
      <c r="A24" s="74" t="s">
        <v>19</v>
      </c>
      <c r="B24" s="98" t="s">
        <v>102</v>
      </c>
      <c r="C24" s="272">
        <v>0</v>
      </c>
      <c r="D24" s="220"/>
      <c r="E24" s="272">
        <v>0</v>
      </c>
      <c r="F24" s="220"/>
      <c r="G24" s="272">
        <v>0</v>
      </c>
      <c r="H24" s="220"/>
      <c r="I24" s="272">
        <v>0</v>
      </c>
      <c r="J24" s="220"/>
      <c r="K24" s="115"/>
    </row>
    <row r="25" spans="1:11" s="76" customFormat="1" ht="33" customHeight="1">
      <c r="A25" s="99" t="s">
        <v>16</v>
      </c>
      <c r="B25" s="98" t="s">
        <v>37</v>
      </c>
      <c r="C25" s="281">
        <v>0</v>
      </c>
      <c r="D25" s="232"/>
      <c r="E25" s="281">
        <v>0</v>
      </c>
      <c r="F25" s="232"/>
      <c r="G25" s="281">
        <v>0</v>
      </c>
      <c r="H25" s="232"/>
      <c r="I25" s="281">
        <v>0</v>
      </c>
      <c r="J25" s="232"/>
      <c r="K25" s="104"/>
    </row>
    <row r="26" spans="1:11" s="76" customFormat="1" ht="33" customHeight="1">
      <c r="A26" s="99" t="s">
        <v>18</v>
      </c>
      <c r="B26" s="98" t="s">
        <v>111</v>
      </c>
      <c r="C26" s="281">
        <f>SUM(D27:D27)</f>
        <v>0</v>
      </c>
      <c r="D26" s="232"/>
      <c r="E26" s="281">
        <f>SUM(F27:F27)</f>
        <v>0</v>
      </c>
      <c r="F26" s="232"/>
      <c r="G26" s="281">
        <f>SUM(H27:H27)</f>
        <v>0</v>
      </c>
      <c r="H26" s="232"/>
      <c r="I26" s="281">
        <f>SUM(J27:J27)</f>
        <v>0</v>
      </c>
      <c r="J26" s="232"/>
      <c r="K26" s="104"/>
    </row>
    <row r="27" spans="1:11" s="28" customFormat="1" ht="18" customHeight="1">
      <c r="A27" s="25"/>
      <c r="B27" s="3"/>
      <c r="C27" s="1"/>
      <c r="D27" s="8"/>
      <c r="E27" s="1"/>
      <c r="F27" s="8"/>
      <c r="G27" s="1"/>
      <c r="H27" s="8"/>
      <c r="I27" s="1"/>
      <c r="J27" s="8"/>
      <c r="K27" s="1"/>
    </row>
    <row r="28" spans="1:11" s="91" customFormat="1" ht="30.75" customHeight="1">
      <c r="A28" s="105" t="s">
        <v>9</v>
      </c>
      <c r="B28" s="90" t="s">
        <v>112</v>
      </c>
      <c r="C28" s="251">
        <f>C29+C31</f>
        <v>0</v>
      </c>
      <c r="D28" s="252"/>
      <c r="E28" s="251">
        <f>E29+E31</f>
        <v>0</v>
      </c>
      <c r="F28" s="252"/>
      <c r="G28" s="251">
        <f>G29+G31</f>
        <v>0</v>
      </c>
      <c r="H28" s="252"/>
      <c r="I28" s="251">
        <f>I29+I31</f>
        <v>0</v>
      </c>
      <c r="J28" s="252"/>
      <c r="K28" s="119"/>
    </row>
    <row r="29" spans="1:11" s="76" customFormat="1" ht="23.25" customHeight="1">
      <c r="A29" s="74" t="s">
        <v>2</v>
      </c>
      <c r="B29" s="124" t="s">
        <v>33</v>
      </c>
      <c r="C29" s="272">
        <f>SUM(D30:D30)</f>
        <v>0</v>
      </c>
      <c r="D29" s="220"/>
      <c r="E29" s="272">
        <f>SUM(F30:F30)</f>
        <v>0</v>
      </c>
      <c r="F29" s="220"/>
      <c r="G29" s="272">
        <f>SUM(H30:H30)</f>
        <v>0</v>
      </c>
      <c r="H29" s="220"/>
      <c r="I29" s="272">
        <f>SUM(J30:J30)</f>
        <v>0</v>
      </c>
      <c r="J29" s="220"/>
      <c r="K29" s="115"/>
    </row>
    <row r="30" spans="1:11" s="28" customFormat="1" ht="18" customHeight="1">
      <c r="A30" s="25"/>
      <c r="B30" s="61"/>
      <c r="C30" s="16"/>
      <c r="D30" s="108"/>
      <c r="E30" s="16"/>
      <c r="F30" s="108"/>
      <c r="G30" s="16"/>
      <c r="H30" s="108"/>
      <c r="I30" s="16"/>
      <c r="J30" s="108"/>
      <c r="K30" s="16"/>
    </row>
    <row r="31" spans="1:11" s="91" customFormat="1" ht="24" customHeight="1">
      <c r="A31" s="105" t="s">
        <v>3</v>
      </c>
      <c r="B31" s="90" t="s">
        <v>34</v>
      </c>
      <c r="C31" s="251">
        <v>0</v>
      </c>
      <c r="D31" s="252"/>
      <c r="E31" s="251">
        <v>0</v>
      </c>
      <c r="F31" s="252"/>
      <c r="G31" s="251">
        <v>0</v>
      </c>
      <c r="H31" s="252"/>
      <c r="I31" s="251">
        <v>0</v>
      </c>
      <c r="J31" s="252"/>
      <c r="K31" s="119"/>
    </row>
    <row r="32" spans="1:11" s="91" customFormat="1" ht="24" customHeight="1" thickBot="1">
      <c r="A32" s="109"/>
      <c r="B32" s="110"/>
      <c r="C32" s="122"/>
      <c r="D32" s="123"/>
      <c r="E32" s="122"/>
      <c r="F32" s="123"/>
      <c r="G32" s="122"/>
      <c r="H32" s="123"/>
      <c r="I32" s="122"/>
      <c r="J32" s="123"/>
      <c r="K32" s="119"/>
    </row>
    <row r="33" spans="1:11" s="46" customFormat="1" ht="24" customHeight="1" thickBot="1">
      <c r="A33" s="215" t="s">
        <v>0</v>
      </c>
      <c r="B33" s="216"/>
      <c r="C33" s="215" t="s">
        <v>55</v>
      </c>
      <c r="D33" s="263"/>
      <c r="E33" s="238" t="s">
        <v>53</v>
      </c>
      <c r="F33" s="238"/>
      <c r="G33" s="238"/>
      <c r="H33" s="238"/>
      <c r="I33" s="238"/>
      <c r="J33" s="238"/>
      <c r="K33" s="211" t="s">
        <v>56</v>
      </c>
    </row>
    <row r="34" spans="1:11" s="46" customFormat="1" ht="24" customHeight="1" thickBot="1">
      <c r="A34" s="217"/>
      <c r="B34" s="218"/>
      <c r="C34" s="217"/>
      <c r="D34" s="264"/>
      <c r="E34" s="213" t="s">
        <v>49</v>
      </c>
      <c r="F34" s="214"/>
      <c r="G34" s="239" t="s">
        <v>50</v>
      </c>
      <c r="H34" s="240"/>
      <c r="I34" s="239" t="s">
        <v>51</v>
      </c>
      <c r="J34" s="240"/>
      <c r="K34" s="278"/>
    </row>
    <row r="35" spans="1:11" s="91" customFormat="1" ht="30.6" customHeight="1">
      <c r="A35" s="109" t="s">
        <v>6</v>
      </c>
      <c r="B35" s="110" t="s">
        <v>118</v>
      </c>
      <c r="C35" s="284">
        <v>0</v>
      </c>
      <c r="D35" s="285"/>
      <c r="E35" s="284">
        <v>0</v>
      </c>
      <c r="F35" s="285"/>
      <c r="G35" s="284">
        <v>0</v>
      </c>
      <c r="H35" s="285"/>
      <c r="I35" s="284">
        <v>0</v>
      </c>
      <c r="J35" s="285"/>
      <c r="K35" s="119"/>
    </row>
    <row r="36" spans="1:11" s="28" customFormat="1" ht="33.6" customHeight="1">
      <c r="A36" s="26"/>
      <c r="B36" s="15" t="s">
        <v>29</v>
      </c>
      <c r="C36" s="236">
        <f>C7+C19+C23+C28+C35</f>
        <v>17492</v>
      </c>
      <c r="D36" s="237"/>
      <c r="E36" s="236">
        <f>E7+E19+E23+E28+E35</f>
        <v>0</v>
      </c>
      <c r="F36" s="237"/>
      <c r="G36" s="236">
        <f>G7+G19+G23+G28+G35</f>
        <v>0</v>
      </c>
      <c r="H36" s="237"/>
      <c r="I36" s="236">
        <f>I7+I19+I23+I28+I35</f>
        <v>0</v>
      </c>
      <c r="J36" s="237"/>
      <c r="K36" s="59">
        <v>17492</v>
      </c>
    </row>
    <row r="37" spans="1:11" s="28" customFormat="1" ht="24" customHeight="1">
      <c r="A37" s="7"/>
      <c r="B37" s="9" t="s">
        <v>14</v>
      </c>
      <c r="C37" s="282"/>
      <c r="D37" s="283"/>
      <c r="E37" s="282"/>
      <c r="F37" s="283"/>
      <c r="G37" s="282"/>
      <c r="H37" s="283"/>
      <c r="I37" s="282"/>
      <c r="J37" s="283"/>
      <c r="K37" s="57"/>
    </row>
    <row r="38" spans="1:11" s="28" customFormat="1" ht="24" customHeight="1">
      <c r="A38" s="11"/>
      <c r="B38" s="11" t="s">
        <v>36</v>
      </c>
      <c r="C38" s="286"/>
      <c r="D38" s="287"/>
      <c r="E38" s="286"/>
      <c r="F38" s="287"/>
      <c r="G38" s="286"/>
      <c r="H38" s="287"/>
      <c r="I38" s="286"/>
      <c r="J38" s="287"/>
      <c r="K38" s="57"/>
    </row>
    <row r="39" spans="1:11" s="28" customFormat="1" ht="30" customHeight="1">
      <c r="A39" s="11"/>
      <c r="B39" s="27" t="s">
        <v>15</v>
      </c>
      <c r="C39" s="236">
        <f>SUM(C36:D38)</f>
        <v>17492</v>
      </c>
      <c r="D39" s="237"/>
      <c r="E39" s="236">
        <f>SUM(E36:F38)</f>
        <v>0</v>
      </c>
      <c r="F39" s="237"/>
      <c r="G39" s="236">
        <f>SUM(G36:H38)</f>
        <v>0</v>
      </c>
      <c r="H39" s="237"/>
      <c r="I39" s="236">
        <f>SUM(I36:J38)</f>
        <v>0</v>
      </c>
      <c r="J39" s="237"/>
      <c r="K39" s="59">
        <v>17492</v>
      </c>
    </row>
    <row r="40" spans="1:11" s="28" customFormat="1" ht="13.15" customHeight="1">
      <c r="A40" s="17"/>
      <c r="B40" s="17"/>
      <c r="I40" s="28" t="s">
        <v>43</v>
      </c>
    </row>
    <row r="41" spans="1:11" s="28" customFormat="1">
      <c r="A41" s="17"/>
      <c r="B41" s="17"/>
    </row>
    <row r="42" spans="1:11" s="28" customFormat="1" ht="25.15" customHeight="1">
      <c r="A42" s="17"/>
      <c r="B42" s="17"/>
    </row>
    <row r="43" spans="1:11" s="28" customFormat="1">
      <c r="A43" s="17"/>
      <c r="B43" s="17"/>
    </row>
    <row r="44" spans="1:11" s="28" customFormat="1">
      <c r="A44" s="17"/>
      <c r="B44" s="17"/>
    </row>
    <row r="45" spans="1:11" s="28" customFormat="1" ht="13.15" customHeight="1">
      <c r="A45" s="17"/>
      <c r="B45" s="17"/>
    </row>
    <row r="46" spans="1:11" s="28" customFormat="1" ht="13.15" customHeight="1">
      <c r="A46" s="17"/>
      <c r="B46" s="17"/>
    </row>
    <row r="47" spans="1:11" s="28" customFormat="1" ht="13.15" customHeight="1">
      <c r="A47" s="17"/>
      <c r="B47" s="17"/>
    </row>
    <row r="48" spans="1:11" s="28" customFormat="1" ht="13.15" customHeight="1">
      <c r="A48" s="17"/>
      <c r="B48" s="17"/>
    </row>
    <row r="49" spans="1:2" s="28" customFormat="1">
      <c r="A49" s="17"/>
      <c r="B49" s="17"/>
    </row>
    <row r="50" spans="1:2" s="28" customFormat="1">
      <c r="A50" s="17"/>
      <c r="B50" s="17"/>
    </row>
    <row r="51" spans="1:2" s="28" customFormat="1">
      <c r="A51" s="17"/>
      <c r="B51" s="17"/>
    </row>
    <row r="52" spans="1:2" s="28" customFormat="1">
      <c r="A52" s="17"/>
      <c r="B52" s="17"/>
    </row>
    <row r="53" spans="1:2" s="28" customFormat="1" ht="13.15" customHeight="1">
      <c r="A53" s="17"/>
      <c r="B53" s="17"/>
    </row>
    <row r="54" spans="1:2" s="28" customFormat="1">
      <c r="A54" s="17"/>
      <c r="B54" s="17"/>
    </row>
    <row r="55" spans="1:2" s="28" customFormat="1" ht="13.15" customHeight="1">
      <c r="A55" s="17"/>
      <c r="B55" s="17"/>
    </row>
    <row r="56" spans="1:2" s="28" customFormat="1">
      <c r="A56" s="17"/>
      <c r="B56" s="17"/>
    </row>
    <row r="57" spans="1:2" s="28" customFormat="1">
      <c r="A57" s="17"/>
      <c r="B57" s="17"/>
    </row>
    <row r="58" spans="1:2" s="28" customFormat="1">
      <c r="A58" s="17"/>
      <c r="B58" s="17"/>
    </row>
    <row r="59" spans="1:2" s="28" customFormat="1" ht="14.45" customHeight="1">
      <c r="A59" s="17"/>
      <c r="B59" s="17"/>
    </row>
    <row r="60" spans="1:2" s="28" customFormat="1">
      <c r="A60" s="17"/>
      <c r="B60" s="17"/>
    </row>
    <row r="61" spans="1:2" s="28" customFormat="1">
      <c r="A61" s="17"/>
      <c r="B61" s="17"/>
    </row>
    <row r="62" spans="1:2" s="28" customFormat="1">
      <c r="A62" s="17"/>
      <c r="B62" s="17"/>
    </row>
    <row r="63" spans="1:2" s="28" customFormat="1">
      <c r="A63" s="17"/>
      <c r="B63" s="17"/>
    </row>
    <row r="64" spans="1:2" s="28" customFormat="1" ht="13.15" customHeight="1">
      <c r="A64" s="17"/>
      <c r="B64" s="17"/>
    </row>
    <row r="65" spans="1:2" s="28" customFormat="1">
      <c r="A65" s="17"/>
      <c r="B65" s="17"/>
    </row>
    <row r="66" spans="1:2" s="28" customFormat="1">
      <c r="A66" s="17"/>
      <c r="B66" s="17"/>
    </row>
    <row r="67" spans="1:2" s="28" customFormat="1">
      <c r="A67" s="17"/>
      <c r="B67" s="17"/>
    </row>
    <row r="68" spans="1:2" s="28" customFormat="1">
      <c r="A68" s="17"/>
      <c r="B68" s="17"/>
    </row>
    <row r="69" spans="1:2" s="28" customFormat="1">
      <c r="A69" s="17"/>
      <c r="B69" s="17"/>
    </row>
    <row r="70" spans="1:2" s="28" customFormat="1" ht="13.15" customHeight="1">
      <c r="A70" s="17"/>
      <c r="B70" s="17"/>
    </row>
    <row r="71" spans="1:2" s="28" customFormat="1">
      <c r="A71" s="17"/>
      <c r="B71" s="17"/>
    </row>
    <row r="72" spans="1:2" s="28" customFormat="1" ht="13.15" customHeight="1">
      <c r="A72" s="17"/>
      <c r="B72" s="17"/>
    </row>
    <row r="73" spans="1:2" s="28" customFormat="1">
      <c r="A73" s="17"/>
      <c r="B73" s="17"/>
    </row>
    <row r="74" spans="1:2" s="28" customFormat="1">
      <c r="A74" s="17"/>
      <c r="B74" s="17"/>
    </row>
    <row r="75" spans="1:2" s="28" customFormat="1">
      <c r="A75" s="17"/>
      <c r="B75" s="17"/>
    </row>
    <row r="76" spans="1:2" s="28" customFormat="1" ht="13.15" customHeight="1">
      <c r="A76" s="17"/>
      <c r="B76" s="17"/>
    </row>
    <row r="77" spans="1:2" s="28" customFormat="1" ht="28.9" customHeight="1">
      <c r="A77" s="17"/>
      <c r="B77" s="17"/>
    </row>
    <row r="78" spans="1:2" s="28" customFormat="1">
      <c r="A78" s="17"/>
      <c r="B78" s="17"/>
    </row>
    <row r="79" spans="1:2" s="28" customFormat="1" ht="28.9" customHeight="1">
      <c r="A79" s="17"/>
      <c r="B79" s="17"/>
    </row>
    <row r="80" spans="1:2" s="28" customFormat="1">
      <c r="A80" s="17"/>
      <c r="B80" s="17"/>
    </row>
    <row r="81" spans="1:2" s="28" customFormat="1" ht="15" customHeight="1">
      <c r="A81" s="17"/>
      <c r="B81" s="17"/>
    </row>
    <row r="82" spans="1:2" s="28" customFormat="1">
      <c r="A82" s="17"/>
      <c r="B82" s="17"/>
    </row>
    <row r="83" spans="1:2" s="28" customFormat="1" ht="26.45" customHeight="1">
      <c r="A83" s="17"/>
      <c r="B83" s="17"/>
    </row>
    <row r="84" spans="1:2" s="28" customFormat="1" ht="146.44999999999999" customHeight="1">
      <c r="A84" s="17"/>
      <c r="B84" s="17"/>
    </row>
    <row r="85" spans="1:2" s="28" customFormat="1">
      <c r="A85" s="17"/>
      <c r="B85" s="17"/>
    </row>
    <row r="86" spans="1:2" s="28" customFormat="1" ht="13.15" customHeight="1">
      <c r="A86" s="17"/>
      <c r="B86" s="17"/>
    </row>
    <row r="87" spans="1:2" s="28" customFormat="1">
      <c r="A87" s="17"/>
      <c r="B87" s="17"/>
    </row>
    <row r="88" spans="1:2" s="28" customFormat="1">
      <c r="A88" s="17"/>
      <c r="B88" s="17"/>
    </row>
    <row r="89" spans="1:2" s="28" customFormat="1">
      <c r="A89" s="17"/>
      <c r="B89" s="17"/>
    </row>
    <row r="90" spans="1:2" s="28" customFormat="1" ht="27.6" customHeight="1">
      <c r="A90" s="17"/>
      <c r="B90" s="17"/>
    </row>
    <row r="91" spans="1:2" s="28" customFormat="1">
      <c r="A91" s="17"/>
      <c r="B91" s="17"/>
    </row>
    <row r="92" spans="1:2" s="28" customFormat="1">
      <c r="A92" s="17"/>
      <c r="B92" s="17"/>
    </row>
    <row r="93" spans="1:2" s="28" customFormat="1">
      <c r="A93" s="17"/>
      <c r="B93" s="17"/>
    </row>
    <row r="94" spans="1:2" s="28" customFormat="1" ht="13.15" customHeight="1">
      <c r="A94" s="17"/>
      <c r="B94" s="17"/>
    </row>
    <row r="95" spans="1:2" s="28" customFormat="1" ht="13.15" customHeight="1">
      <c r="A95" s="17"/>
      <c r="B95" s="17"/>
    </row>
    <row r="96" spans="1:2" s="28" customFormat="1">
      <c r="A96" s="17"/>
      <c r="B96" s="17"/>
    </row>
    <row r="97" spans="1:2" s="28" customFormat="1">
      <c r="A97" s="17"/>
      <c r="B97" s="17"/>
    </row>
    <row r="98" spans="1:2" s="28" customFormat="1" ht="13.15" customHeight="1">
      <c r="A98" s="17"/>
      <c r="B98" s="17"/>
    </row>
    <row r="99" spans="1:2" s="28" customFormat="1">
      <c r="A99" s="17"/>
      <c r="B99" s="17"/>
    </row>
    <row r="100" spans="1:2" s="28" customFormat="1">
      <c r="A100" s="17"/>
      <c r="B100" s="17"/>
    </row>
    <row r="101" spans="1:2" s="28" customFormat="1" ht="27" customHeight="1">
      <c r="A101" s="17"/>
      <c r="B101" s="17"/>
    </row>
    <row r="102" spans="1:2" s="28" customFormat="1" ht="13.15" customHeight="1">
      <c r="A102" s="17"/>
      <c r="B102" s="17"/>
    </row>
    <row r="103" spans="1:2" s="28" customFormat="1" ht="13.15" customHeight="1">
      <c r="A103" s="17"/>
      <c r="B103" s="17"/>
    </row>
    <row r="104" spans="1:2" s="28" customFormat="1">
      <c r="A104" s="17"/>
      <c r="B104" s="17"/>
    </row>
    <row r="105" spans="1:2" s="28" customFormat="1">
      <c r="A105" s="17"/>
      <c r="B105" s="17"/>
    </row>
    <row r="106" spans="1:2" s="28" customFormat="1">
      <c r="A106" s="17"/>
      <c r="B106" s="17"/>
    </row>
    <row r="108" spans="1:2" ht="13.15" customHeight="1"/>
    <row r="115" spans="3:11" s="17" customFormat="1" ht="13.15" customHeight="1">
      <c r="C115" s="29"/>
      <c r="D115" s="29"/>
      <c r="E115" s="29"/>
      <c r="F115" s="29"/>
      <c r="G115" s="29"/>
      <c r="H115" s="29"/>
      <c r="I115" s="29"/>
      <c r="J115" s="29"/>
      <c r="K115" s="29"/>
    </row>
    <row r="117" spans="3:11" s="17" customFormat="1" ht="15.6" customHeight="1">
      <c r="C117" s="29"/>
      <c r="D117" s="29"/>
      <c r="E117" s="29"/>
      <c r="F117" s="29"/>
      <c r="G117" s="29"/>
      <c r="H117" s="29"/>
      <c r="I117" s="29"/>
      <c r="J117" s="29"/>
      <c r="K117" s="29"/>
    </row>
    <row r="118" spans="3:11" s="17" customFormat="1" ht="10.15" customHeight="1">
      <c r="C118" s="29"/>
      <c r="D118" s="29"/>
      <c r="E118" s="29"/>
      <c r="F118" s="29"/>
      <c r="G118" s="29"/>
      <c r="H118" s="29"/>
      <c r="I118" s="29"/>
      <c r="J118" s="29"/>
      <c r="K118" s="29"/>
    </row>
    <row r="119" spans="3:11" s="17" customFormat="1" ht="13.15" customHeight="1">
      <c r="C119" s="29"/>
      <c r="D119" s="29"/>
      <c r="E119" s="29"/>
      <c r="F119" s="29"/>
      <c r="G119" s="29"/>
      <c r="H119" s="29"/>
      <c r="I119" s="29"/>
      <c r="J119" s="29"/>
      <c r="K119" s="29"/>
    </row>
    <row r="120" spans="3:11" s="17" customFormat="1" ht="13.15" customHeight="1">
      <c r="C120" s="29"/>
      <c r="D120" s="29"/>
      <c r="E120" s="29"/>
      <c r="F120" s="29"/>
      <c r="G120" s="29"/>
      <c r="H120" s="29"/>
      <c r="I120" s="29"/>
      <c r="J120" s="29"/>
      <c r="K120" s="29"/>
    </row>
    <row r="121" spans="3:11" s="17" customFormat="1" ht="22.9" customHeight="1">
      <c r="C121" s="29"/>
      <c r="D121" s="29"/>
      <c r="E121" s="29"/>
      <c r="F121" s="29"/>
      <c r="G121" s="29"/>
      <c r="H121" s="29"/>
      <c r="I121" s="29"/>
      <c r="J121" s="29"/>
      <c r="K121" s="29"/>
    </row>
    <row r="122" spans="3:11" s="17" customFormat="1" ht="15.6" customHeight="1"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3:11" s="17" customFormat="1" ht="27" customHeight="1">
      <c r="C123" s="29"/>
      <c r="D123" s="29"/>
      <c r="E123" s="29"/>
      <c r="F123" s="29"/>
      <c r="G123" s="29"/>
      <c r="H123" s="29"/>
      <c r="I123" s="29"/>
      <c r="J123" s="29"/>
      <c r="K123" s="29"/>
    </row>
    <row r="124" spans="3:11" s="17" customFormat="1" ht="25.9" customHeight="1">
      <c r="C124" s="29"/>
      <c r="D124" s="29"/>
      <c r="E124" s="29"/>
      <c r="F124" s="29"/>
      <c r="G124" s="29"/>
      <c r="H124" s="29"/>
      <c r="I124" s="29"/>
      <c r="J124" s="29"/>
      <c r="K124" s="29"/>
    </row>
    <row r="125" spans="3:11" s="17" customFormat="1" ht="27" customHeight="1">
      <c r="C125" s="29"/>
      <c r="D125" s="29"/>
      <c r="E125" s="29"/>
      <c r="F125" s="29"/>
      <c r="G125" s="29"/>
      <c r="H125" s="29"/>
      <c r="I125" s="29"/>
      <c r="J125" s="29"/>
      <c r="K125" s="29"/>
    </row>
    <row r="126" spans="3:11" s="17" customFormat="1" ht="26.45" customHeight="1">
      <c r="C126" s="29"/>
      <c r="D126" s="29"/>
      <c r="E126" s="29"/>
      <c r="F126" s="29"/>
      <c r="G126" s="29"/>
      <c r="H126" s="29"/>
      <c r="I126" s="29"/>
      <c r="J126" s="29"/>
      <c r="K126" s="29"/>
    </row>
    <row r="127" spans="3:11" s="17" customFormat="1" ht="13.15" customHeight="1">
      <c r="C127" s="29"/>
      <c r="D127" s="29"/>
      <c r="E127" s="29"/>
      <c r="F127" s="29"/>
      <c r="G127" s="29"/>
      <c r="H127" s="29"/>
      <c r="I127" s="29"/>
      <c r="J127" s="29"/>
      <c r="K127" s="29"/>
    </row>
    <row r="129" spans="3:11" s="17" customFormat="1" ht="85.9" customHeight="1">
      <c r="C129" s="29"/>
      <c r="D129" s="29"/>
      <c r="E129" s="29"/>
      <c r="F129" s="29"/>
      <c r="G129" s="29"/>
      <c r="H129" s="29"/>
      <c r="I129" s="29"/>
      <c r="J129" s="29"/>
      <c r="K129" s="29"/>
    </row>
    <row r="132" spans="3:11" s="17" customFormat="1" ht="13.15" customHeight="1">
      <c r="C132" s="29"/>
      <c r="D132" s="29"/>
      <c r="E132" s="29"/>
      <c r="F132" s="29"/>
      <c r="G132" s="29"/>
      <c r="H132" s="29"/>
      <c r="I132" s="29"/>
      <c r="J132" s="29"/>
      <c r="K132" s="29"/>
    </row>
    <row r="134" spans="3:11" s="17" customFormat="1" ht="20.45" customHeight="1">
      <c r="C134" s="29"/>
      <c r="D134" s="29"/>
      <c r="E134" s="29"/>
      <c r="F134" s="29"/>
      <c r="G134" s="29"/>
      <c r="H134" s="29"/>
      <c r="I134" s="29"/>
      <c r="J134" s="29"/>
      <c r="K134" s="29"/>
    </row>
    <row r="135" spans="3:11" s="17" customFormat="1" ht="17.45" customHeight="1">
      <c r="C135" s="29"/>
      <c r="D135" s="29"/>
      <c r="E135" s="29"/>
      <c r="F135" s="29"/>
      <c r="G135" s="29"/>
      <c r="H135" s="29"/>
      <c r="I135" s="29"/>
      <c r="J135" s="29"/>
      <c r="K135" s="29"/>
    </row>
    <row r="136" spans="3:11" s="17" customFormat="1" ht="15.6" customHeight="1">
      <c r="C136" s="29"/>
      <c r="D136" s="29"/>
      <c r="E136" s="29"/>
      <c r="F136" s="29"/>
      <c r="G136" s="29"/>
      <c r="H136" s="29"/>
      <c r="I136" s="29"/>
      <c r="J136" s="29"/>
      <c r="K136" s="29"/>
    </row>
    <row r="143" spans="3:11" s="17" customFormat="1" ht="13.15" customHeight="1">
      <c r="C143" s="29"/>
      <c r="D143" s="29"/>
      <c r="E143" s="29"/>
      <c r="F143" s="29"/>
      <c r="G143" s="29"/>
      <c r="H143" s="29"/>
      <c r="I143" s="29"/>
      <c r="J143" s="29"/>
      <c r="K143" s="29"/>
    </row>
    <row r="149" spans="3:11" s="17" customFormat="1" ht="13.15" customHeight="1">
      <c r="C149" s="29"/>
      <c r="D149" s="29"/>
      <c r="E149" s="29"/>
      <c r="F149" s="29"/>
      <c r="G149" s="29"/>
      <c r="H149" s="29"/>
      <c r="I149" s="29"/>
      <c r="J149" s="29"/>
      <c r="K149" s="29"/>
    </row>
    <row r="150" spans="3:11" s="17" customFormat="1" ht="13.15" customHeight="1">
      <c r="C150" s="29"/>
      <c r="D150" s="29"/>
      <c r="E150" s="29"/>
      <c r="F150" s="29"/>
      <c r="G150" s="29"/>
      <c r="H150" s="29"/>
      <c r="I150" s="29"/>
      <c r="J150" s="29"/>
      <c r="K150" s="29"/>
    </row>
    <row r="151" spans="3:11" s="17" customFormat="1" ht="37.9" customHeight="1">
      <c r="C151" s="29"/>
      <c r="D151" s="29"/>
      <c r="E151" s="29"/>
      <c r="F151" s="29"/>
      <c r="G151" s="29"/>
      <c r="H151" s="29"/>
      <c r="I151" s="29"/>
      <c r="J151" s="29"/>
      <c r="K151" s="29"/>
    </row>
    <row r="152" spans="3:11" s="17" customFormat="1" ht="21" customHeight="1">
      <c r="C152" s="29"/>
      <c r="D152" s="29"/>
      <c r="E152" s="29"/>
      <c r="F152" s="29"/>
      <c r="G152" s="29"/>
      <c r="H152" s="29"/>
      <c r="I152" s="29"/>
      <c r="J152" s="29"/>
      <c r="K152" s="29"/>
    </row>
    <row r="155" spans="3:11" s="17" customFormat="1" ht="4.9000000000000004" customHeight="1">
      <c r="C155" s="29"/>
      <c r="D155" s="29"/>
      <c r="E155" s="29"/>
      <c r="F155" s="29"/>
      <c r="G155" s="29"/>
      <c r="H155" s="29"/>
      <c r="I155" s="29"/>
      <c r="J155" s="29"/>
      <c r="K155" s="29"/>
    </row>
    <row r="157" spans="3:11" s="17" customFormat="1" ht="24.6" customHeight="1">
      <c r="C157" s="29"/>
      <c r="D157" s="29"/>
      <c r="E157" s="29"/>
      <c r="F157" s="29"/>
      <c r="G157" s="29"/>
      <c r="H157" s="29"/>
      <c r="I157" s="29"/>
      <c r="J157" s="29"/>
      <c r="K157" s="29"/>
    </row>
    <row r="159" spans="3:11" s="17" customFormat="1" ht="16.899999999999999" customHeight="1">
      <c r="C159" s="29"/>
      <c r="D159" s="29"/>
      <c r="E159" s="29"/>
      <c r="F159" s="29"/>
      <c r="G159" s="29"/>
      <c r="H159" s="29"/>
      <c r="I159" s="29"/>
      <c r="J159" s="29"/>
      <c r="K159" s="29"/>
    </row>
    <row r="160" spans="3:11" s="17" customFormat="1" ht="17.45" customHeight="1">
      <c r="C160" s="29"/>
      <c r="D160" s="29"/>
      <c r="E160" s="29"/>
      <c r="F160" s="29"/>
      <c r="G160" s="29"/>
      <c r="H160" s="29"/>
      <c r="I160" s="29"/>
      <c r="J160" s="29"/>
      <c r="K160" s="29"/>
    </row>
    <row r="161" spans="3:11" s="17" customFormat="1" ht="28.15" customHeight="1">
      <c r="C161" s="29"/>
      <c r="D161" s="29"/>
      <c r="E161" s="29"/>
      <c r="F161" s="29"/>
      <c r="G161" s="29"/>
      <c r="H161" s="29"/>
      <c r="I161" s="29"/>
      <c r="J161" s="29"/>
      <c r="K161" s="29"/>
    </row>
    <row r="162" spans="3:11" s="17" customFormat="1" ht="4.9000000000000004" customHeight="1">
      <c r="C162" s="29"/>
      <c r="D162" s="29"/>
      <c r="E162" s="29"/>
      <c r="F162" s="29"/>
      <c r="G162" s="29"/>
      <c r="H162" s="29"/>
      <c r="I162" s="29"/>
      <c r="J162" s="29"/>
      <c r="K162" s="29"/>
    </row>
    <row r="163" spans="3:11" s="17" customFormat="1" ht="27" customHeight="1">
      <c r="C163" s="29"/>
      <c r="D163" s="29"/>
      <c r="E163" s="29"/>
      <c r="F163" s="29"/>
      <c r="G163" s="29"/>
      <c r="H163" s="29"/>
      <c r="I163" s="29"/>
      <c r="J163" s="29"/>
      <c r="K163" s="29"/>
    </row>
    <row r="164" spans="3:11" s="17" customFormat="1" ht="5.45" customHeight="1">
      <c r="C164" s="29"/>
      <c r="D164" s="29"/>
      <c r="E164" s="29"/>
      <c r="F164" s="29"/>
      <c r="G164" s="29"/>
      <c r="H164" s="29"/>
      <c r="I164" s="29"/>
      <c r="J164" s="29"/>
      <c r="K164" s="29"/>
    </row>
    <row r="165" spans="3:11" s="17" customFormat="1" ht="32.450000000000003" customHeight="1">
      <c r="C165" s="29"/>
      <c r="D165" s="29"/>
      <c r="E165" s="29"/>
      <c r="F165" s="29"/>
      <c r="G165" s="29"/>
      <c r="H165" s="29"/>
      <c r="I165" s="29"/>
      <c r="J165" s="29"/>
      <c r="K165" s="29"/>
    </row>
  </sheetData>
  <mergeCells count="111">
    <mergeCell ref="G15:H15"/>
    <mergeCell ref="A1:J1"/>
    <mergeCell ref="A2:J2"/>
    <mergeCell ref="A3:J3"/>
    <mergeCell ref="A4:K4"/>
    <mergeCell ref="C7:D7"/>
    <mergeCell ref="A5:B6"/>
    <mergeCell ref="C5:D6"/>
    <mergeCell ref="E5:J5"/>
    <mergeCell ref="C8:D8"/>
    <mergeCell ref="E8:F8"/>
    <mergeCell ref="G8:H8"/>
    <mergeCell ref="I8:J8"/>
    <mergeCell ref="K5:K6"/>
    <mergeCell ref="E6:F6"/>
    <mergeCell ref="G6:H6"/>
    <mergeCell ref="E7:F7"/>
    <mergeCell ref="G7:H7"/>
    <mergeCell ref="I7:J7"/>
    <mergeCell ref="I6:J6"/>
    <mergeCell ref="I15:J15"/>
    <mergeCell ref="C9:D9"/>
    <mergeCell ref="E9:F9"/>
    <mergeCell ref="G9:H9"/>
    <mergeCell ref="I10:J10"/>
    <mergeCell ref="C21:D21"/>
    <mergeCell ref="E21:F21"/>
    <mergeCell ref="G21:H21"/>
    <mergeCell ref="I21:J21"/>
    <mergeCell ref="I18:J18"/>
    <mergeCell ref="I9:J9"/>
    <mergeCell ref="C17:D17"/>
    <mergeCell ref="E17:F17"/>
    <mergeCell ref="G17:H17"/>
    <mergeCell ref="I17:J17"/>
    <mergeCell ref="C18:D18"/>
    <mergeCell ref="E18:F18"/>
    <mergeCell ref="G18:H18"/>
    <mergeCell ref="C12:D12"/>
    <mergeCell ref="C10:D10"/>
    <mergeCell ref="E10:F10"/>
    <mergeCell ref="G10:H10"/>
    <mergeCell ref="C15:D15"/>
    <mergeCell ref="E15:F15"/>
    <mergeCell ref="E24:F24"/>
    <mergeCell ref="G24:H24"/>
    <mergeCell ref="C19:D19"/>
    <mergeCell ref="E19:F19"/>
    <mergeCell ref="G19:H19"/>
    <mergeCell ref="I19:J19"/>
    <mergeCell ref="C20:D20"/>
    <mergeCell ref="E20:F20"/>
    <mergeCell ref="G20:H20"/>
    <mergeCell ref="I20:J20"/>
    <mergeCell ref="C22:D22"/>
    <mergeCell ref="E22:F22"/>
    <mergeCell ref="G22:H22"/>
    <mergeCell ref="I22:J22"/>
    <mergeCell ref="I24:J24"/>
    <mergeCell ref="C23:D23"/>
    <mergeCell ref="E23:F23"/>
    <mergeCell ref="G23:H23"/>
    <mergeCell ref="I23:J23"/>
    <mergeCell ref="C24:D24"/>
    <mergeCell ref="A33:B34"/>
    <mergeCell ref="C33:D34"/>
    <mergeCell ref="E33:J33"/>
    <mergeCell ref="C35:D35"/>
    <mergeCell ref="K33:K34"/>
    <mergeCell ref="E34:F34"/>
    <mergeCell ref="G34:H34"/>
    <mergeCell ref="I34:J34"/>
    <mergeCell ref="G31:H31"/>
    <mergeCell ref="I31:J31"/>
    <mergeCell ref="C31:D31"/>
    <mergeCell ref="E31:F31"/>
    <mergeCell ref="C25:D25"/>
    <mergeCell ref="E25:F25"/>
    <mergeCell ref="G25:H25"/>
    <mergeCell ref="I25:J25"/>
    <mergeCell ref="I35:J35"/>
    <mergeCell ref="C36:D36"/>
    <mergeCell ref="E36:F36"/>
    <mergeCell ref="G36:H36"/>
    <mergeCell ref="I36:J36"/>
    <mergeCell ref="E35:F35"/>
    <mergeCell ref="I26:J26"/>
    <mergeCell ref="C28:D28"/>
    <mergeCell ref="E28:F28"/>
    <mergeCell ref="G28:H28"/>
    <mergeCell ref="I28:J28"/>
    <mergeCell ref="C29:D29"/>
    <mergeCell ref="E29:F29"/>
    <mergeCell ref="G29:H29"/>
    <mergeCell ref="I29:J29"/>
    <mergeCell ref="I39:J39"/>
    <mergeCell ref="G35:H35"/>
    <mergeCell ref="C26:D26"/>
    <mergeCell ref="E26:F26"/>
    <mergeCell ref="G26:H26"/>
    <mergeCell ref="C39:D39"/>
    <mergeCell ref="E39:F39"/>
    <mergeCell ref="G39:H39"/>
    <mergeCell ref="I37:J37"/>
    <mergeCell ref="C38:D38"/>
    <mergeCell ref="E38:F38"/>
    <mergeCell ref="G38:H38"/>
    <mergeCell ref="I38:J38"/>
    <mergeCell ref="C37:D37"/>
    <mergeCell ref="E37:F37"/>
    <mergeCell ref="G37:H37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9" orientation="landscape" r:id="rId1"/>
  <headerFooter alignWithMargins="0"/>
  <rowBreaks count="1" manualBreakCount="1">
    <brk id="32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5</vt:i4>
      </vt:variant>
    </vt:vector>
  </HeadingPairs>
  <TitlesOfParts>
    <vt:vector size="11" baseType="lpstr">
      <vt:lpstr>HIV+Int.</vt:lpstr>
      <vt:lpstr>CSANA</vt:lpstr>
      <vt:lpstr>MŰV.HÁZ</vt:lpstr>
      <vt:lpstr>KÖNYVTÁR</vt:lpstr>
      <vt:lpstr>ÓVI-KH</vt:lpstr>
      <vt:lpstr>Munka3</vt:lpstr>
      <vt:lpstr>CSANA!Nyomtatási_terület</vt:lpstr>
      <vt:lpstr>'HIV+Int.'!Nyomtatási_terület</vt:lpstr>
      <vt:lpstr>KÖNYVTÁR!Nyomtatási_terület</vt:lpstr>
      <vt:lpstr>MŰV.HÁZ!Nyomtatási_terület</vt:lpstr>
      <vt:lpstr>'ÓVI-KH'!Nyomtatási_terület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2012-03-01T13:53:03Z</cp:lastPrinted>
  <dcterms:created xsi:type="dcterms:W3CDTF">2001-07-16T06:07:52Z</dcterms:created>
  <dcterms:modified xsi:type="dcterms:W3CDTF">2012-03-01T13:53:09Z</dcterms:modified>
</cp:coreProperties>
</file>