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135" windowWidth="15885" windowHeight="8775"/>
  </bookViews>
  <sheets>
    <sheet name="3.a" sheetId="1" r:id="rId1"/>
    <sheet name="3.b" sheetId="2" r:id="rId2"/>
  </sheets>
  <calcPr calcId="125725"/>
</workbook>
</file>

<file path=xl/calcChain.xml><?xml version="1.0" encoding="utf-8"?>
<calcChain xmlns="http://schemas.openxmlformats.org/spreadsheetml/2006/main">
  <c r="E28" i="2"/>
  <c r="E29" s="1"/>
  <c r="C28"/>
  <c r="E17"/>
  <c r="C30" s="1"/>
  <c r="C17"/>
  <c r="C29" s="1"/>
  <c r="E31" i="1"/>
  <c r="C31"/>
  <c r="E19"/>
  <c r="C19"/>
  <c r="E30" i="2"/>
  <c r="E32" i="1" l="1"/>
  <c r="C33"/>
  <c r="E33"/>
  <c r="C32"/>
</calcChain>
</file>

<file path=xl/sharedStrings.xml><?xml version="1.0" encoding="utf-8"?>
<sst xmlns="http://schemas.openxmlformats.org/spreadsheetml/2006/main" count="154" uniqueCount="105">
  <si>
    <t>I. Működési célú bevételek és kiadások mérlege
(Önkormányzati szinten)</t>
  </si>
  <si>
    <t xml:space="preserve"> Ezer forintban !</t>
  </si>
  <si>
    <t>Sor-
szám</t>
  </si>
  <si>
    <t>Bevételek</t>
  </si>
  <si>
    <t>Kiadások</t>
  </si>
  <si>
    <t>Megnevezés</t>
  </si>
  <si>
    <t>3.</t>
  </si>
  <si>
    <t>4.</t>
  </si>
  <si>
    <t>5.</t>
  </si>
  <si>
    <t>1.</t>
  </si>
  <si>
    <t>Önkormányzatok sajátos működési bevételei</t>
  </si>
  <si>
    <t>Személyi juttatások</t>
  </si>
  <si>
    <t>2.</t>
  </si>
  <si>
    <t>Munkaadókat terhelő járulék</t>
  </si>
  <si>
    <t>Közhatalmi bevételek</t>
  </si>
  <si>
    <t>Dologi kiadások</t>
  </si>
  <si>
    <t>Támogatások, kiegészítések</t>
  </si>
  <si>
    <t>Egyéb működési célú kiadások</t>
  </si>
  <si>
    <t>Támogatásértékű bevételek</t>
  </si>
  <si>
    <t>Tartalékok</t>
  </si>
  <si>
    <t>6.</t>
  </si>
  <si>
    <t>EU támogatás</t>
  </si>
  <si>
    <t>7.</t>
  </si>
  <si>
    <t>Működési célú pénzeszközátvétel</t>
  </si>
  <si>
    <t>8.</t>
  </si>
  <si>
    <t>Működési célú kölcsön visszatérítése, igénybevétele</t>
  </si>
  <si>
    <t>9.</t>
  </si>
  <si>
    <t>10.</t>
  </si>
  <si>
    <t>11.</t>
  </si>
  <si>
    <t>12.</t>
  </si>
  <si>
    <t>13.</t>
  </si>
  <si>
    <t>Költségvetési bevételek összesen:</t>
  </si>
  <si>
    <t>Költségvetési kiadások összesen:</t>
  </si>
  <si>
    <t>14.</t>
  </si>
  <si>
    <t>Előző évi műk. célú pénzm. igénybev.</t>
  </si>
  <si>
    <t>Értékpapír vásárlása, visszavásárlása</t>
  </si>
  <si>
    <t>15.</t>
  </si>
  <si>
    <t>Előző évi váll. maradv. igénybev.</t>
  </si>
  <si>
    <t>Likviditási hitelek törlesztése</t>
  </si>
  <si>
    <t>16.</t>
  </si>
  <si>
    <t>Értékpapír kibocsátása, értékesítése</t>
  </si>
  <si>
    <t>Rövid lejáratú hitelek tölresztése</t>
  </si>
  <si>
    <t>17.</t>
  </si>
  <si>
    <t>Hitelek felvétele</t>
  </si>
  <si>
    <t>Hosszú lejáratú hitelek törlesztése</t>
  </si>
  <si>
    <t>18.</t>
  </si>
  <si>
    <t>Kapott kölcsön, nyújtott kölcsön visszatér.</t>
  </si>
  <si>
    <t>Kölcsön törlesztése, adott kölcsön</t>
  </si>
  <si>
    <t>19.</t>
  </si>
  <si>
    <t>Befektetési célú belf., külf. értékpapírok vásárlása</t>
  </si>
  <si>
    <t>20.</t>
  </si>
  <si>
    <t>Betét visszavonásából származó bevétel</t>
  </si>
  <si>
    <t>Forgatási célú belföldi, külföldi értékpapírok vásárlása</t>
  </si>
  <si>
    <t>21.</t>
  </si>
  <si>
    <t>Egyéb működési finanszírozási célú bevétel</t>
  </si>
  <si>
    <t>Betét elhelyezése</t>
  </si>
  <si>
    <t>22.</t>
  </si>
  <si>
    <t>23.</t>
  </si>
  <si>
    <t>24.</t>
  </si>
  <si>
    <t>25.</t>
  </si>
  <si>
    <t>Finanszírozási célú bevételek (16+…+24)</t>
  </si>
  <si>
    <t>Finanszírozási célú kiadások (14+…+24)</t>
  </si>
  <si>
    <t>26.</t>
  </si>
  <si>
    <t>BEVÉTELEK ÖSSZESEN (13+14+15+25)</t>
  </si>
  <si>
    <t>KIADÁSOK ÖSSZESEN (13+25)</t>
  </si>
  <si>
    <t>27.</t>
  </si>
  <si>
    <t>Költségvetési hiány:</t>
  </si>
  <si>
    <t>Költségvetési többlet:</t>
  </si>
  <si>
    <t>II. Felhalmozási célú bevételek és kiadások mérlege
(Önkormányzati szinten)</t>
  </si>
  <si>
    <t>Tárgyi eszközök, immateriális javak értékesítése</t>
  </si>
  <si>
    <t>Intézményi beruházási kiadások</t>
  </si>
  <si>
    <t>Vagyoni értékű jogok értékesítése, hasznosítása</t>
  </si>
  <si>
    <t>Felújítások</t>
  </si>
  <si>
    <t>Pénzügyi befektetésekből származó bevétel</t>
  </si>
  <si>
    <t>Lakásépítés</t>
  </si>
  <si>
    <t>EU-s forrásból finansz. támogatással megv. progr., projektek kiadásai</t>
  </si>
  <si>
    <t>Központosított előirányzatokból támogatás</t>
  </si>
  <si>
    <t>EU-s forrásból finansz., önkormányzati hozzájáurlásának kiadásai</t>
  </si>
  <si>
    <t>Egyéb felhalmozási célú kiadások</t>
  </si>
  <si>
    <t>Átvett pénzeszközök államháztartáson kívülről</t>
  </si>
  <si>
    <t>EU-s támogatásból származó forrás</t>
  </si>
  <si>
    <t>Előző évi felh. célú pénzm. igénybev.</t>
  </si>
  <si>
    <t>Hitelek törlesztése</t>
  </si>
  <si>
    <t>Rövid lejáratú hitelek felvétele</t>
  </si>
  <si>
    <t>Rövid lejáratú hitelek törlesztése</t>
  </si>
  <si>
    <t>Hosszú lejáratú hitelek felvétele</t>
  </si>
  <si>
    <t>Kapott kölcsön, nyújtott kölcsön visszatérülése</t>
  </si>
  <si>
    <t>Befektetési célú belföldi, külföldi értékpapírok kibocsátása, érték.</t>
  </si>
  <si>
    <t>Befektetési célú belföldi, külföldi értékpapírok vásárlása</t>
  </si>
  <si>
    <t>Egyéb felhalmozási finanszírozási célú bevétel</t>
  </si>
  <si>
    <t>Egyéb hitel, kölcsön kiadásai</t>
  </si>
  <si>
    <t>BEVÉTELEK ÖSSZESEN (11+12+22)</t>
  </si>
  <si>
    <t>KIADÁSOK ÖSSZESEN (11+22)</t>
  </si>
  <si>
    <t>Finanszírozási célú kiad. (12+...+21)</t>
  </si>
  <si>
    <t>Finanszírozási célú bev. (13+…+21)</t>
  </si>
  <si>
    <t>Forgatási célú belf., külf.értékpapírok kibocsátása, értékes.</t>
  </si>
  <si>
    <t>Intézményi működési bevételek</t>
  </si>
  <si>
    <t>Beruházás felújítás ÁFA</t>
  </si>
  <si>
    <t>Egyéb folyó kiadások</t>
  </si>
  <si>
    <t>Eszközhasználati díj</t>
  </si>
  <si>
    <t>Viziközmű kezességből garanciaváll.</t>
  </si>
  <si>
    <t>2012. évi módosított előirányzat</t>
  </si>
  <si>
    <t>3/a. sz. melléklet</t>
  </si>
  <si>
    <t>3/b. sz. melléklet</t>
  </si>
  <si>
    <t>Egyéb Adósságmegújító hitel törlesztése</t>
  </si>
</sst>
</file>

<file path=xl/styles.xml><?xml version="1.0" encoding="utf-8"?>
<styleSheet xmlns="http://schemas.openxmlformats.org/spreadsheetml/2006/main">
  <numFmts count="1">
    <numFmt numFmtId="164" formatCode="#,###"/>
  </numFmts>
  <fonts count="17">
    <font>
      <sz val="10"/>
      <name val="Times New Roman CE"/>
      <charset val="238"/>
    </font>
    <font>
      <sz val="10"/>
      <name val="Times New Roman CE"/>
      <charset val="238"/>
    </font>
    <font>
      <b/>
      <sz val="12"/>
      <name val="Times New Roman CE"/>
      <family val="1"/>
      <charset val="238"/>
    </font>
    <font>
      <i/>
      <sz val="10"/>
      <name val="Times New Roman CE"/>
      <charset val="238"/>
    </font>
    <font>
      <b/>
      <i/>
      <sz val="10"/>
      <name val="Times New Roman CE"/>
      <family val="1"/>
      <charset val="238"/>
    </font>
    <font>
      <b/>
      <sz val="9"/>
      <name val="Times New Roman CE"/>
      <charset val="238"/>
    </font>
    <font>
      <b/>
      <sz val="9"/>
      <name val="Times New Roman CE"/>
      <family val="1"/>
      <charset val="238"/>
    </font>
    <font>
      <b/>
      <sz val="10"/>
      <name val="Times New Roman CE"/>
      <family val="1"/>
      <charset val="238"/>
    </font>
    <font>
      <b/>
      <sz val="8"/>
      <name val="Times New Roman CE"/>
      <charset val="238"/>
    </font>
    <font>
      <sz val="8"/>
      <name val="Times New Roman CE"/>
      <family val="1"/>
      <charset val="238"/>
    </font>
    <font>
      <b/>
      <sz val="10"/>
      <name val="Times New Roman CE"/>
      <charset val="238"/>
    </font>
    <font>
      <sz val="8"/>
      <name val="Times New Roman CE"/>
      <charset val="238"/>
    </font>
    <font>
      <b/>
      <sz val="12"/>
      <color indexed="10"/>
      <name val="Times New Roman CE"/>
      <charset val="238"/>
    </font>
    <font>
      <u/>
      <sz val="12"/>
      <color indexed="12"/>
      <name val="Times New Roman CE"/>
      <charset val="238"/>
    </font>
    <font>
      <u/>
      <sz val="12"/>
      <color indexed="36"/>
      <name val="Times New Roman CE"/>
      <charset val="238"/>
    </font>
    <font>
      <b/>
      <i/>
      <sz val="10"/>
      <name val="Times New Roman CE"/>
      <charset val="238"/>
    </font>
    <font>
      <i/>
      <sz val="11"/>
      <name val="Times New Roman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3" fillId="0" borderId="0" applyNumberFormat="0" applyFill="0" applyBorder="0" applyAlignment="0" applyProtection="0">
      <alignment vertical="top"/>
      <protection locked="0"/>
    </xf>
    <xf numFmtId="0" fontId="14" fillId="0" borderId="0" applyNumberFormat="0" applyFill="0" applyBorder="0" applyAlignment="0" applyProtection="0">
      <alignment vertical="top"/>
      <protection locked="0"/>
    </xf>
  </cellStyleXfs>
  <cellXfs count="81">
    <xf numFmtId="0" fontId="0" fillId="0" borderId="0" xfId="0"/>
    <xf numFmtId="164" fontId="0" fillId="0" borderId="0" xfId="0" applyNumberFormat="1" applyFill="1" applyAlignment="1">
      <alignment vertical="center" wrapText="1"/>
    </xf>
    <xf numFmtId="164" fontId="2" fillId="0" borderId="0" xfId="0" applyNumberFormat="1" applyFont="1" applyFill="1" applyAlignment="1">
      <alignment horizontal="centerContinuous" vertical="center" wrapText="1"/>
    </xf>
    <xf numFmtId="164" fontId="0" fillId="0" borderId="0" xfId="0" applyNumberFormat="1" applyFill="1" applyAlignment="1">
      <alignment horizontal="centerContinuous" vertical="center"/>
    </xf>
    <xf numFmtId="164" fontId="0" fillId="0" borderId="0" xfId="0" applyNumberFormat="1" applyFill="1" applyAlignment="1">
      <alignment horizontal="center" vertical="center" wrapText="1"/>
    </xf>
    <xf numFmtId="164" fontId="4" fillId="0" borderId="0" xfId="0" applyNumberFormat="1" applyFont="1" applyFill="1" applyAlignment="1">
      <alignment horizontal="right" vertical="center"/>
    </xf>
    <xf numFmtId="164" fontId="6" fillId="0" borderId="1" xfId="0" applyNumberFormat="1" applyFont="1" applyFill="1" applyBorder="1" applyAlignment="1">
      <alignment horizontal="centerContinuous" vertical="center" wrapText="1"/>
    </xf>
    <xf numFmtId="164" fontId="6" fillId="0" borderId="2" xfId="0" applyNumberFormat="1" applyFont="1" applyFill="1" applyBorder="1" applyAlignment="1">
      <alignment horizontal="centerContinuous" vertical="center" wrapText="1"/>
    </xf>
    <xf numFmtId="164" fontId="6" fillId="0" borderId="3" xfId="0" applyNumberFormat="1" applyFont="1" applyFill="1" applyBorder="1" applyAlignment="1">
      <alignment horizontal="centerContinuous" vertical="center" wrapText="1"/>
    </xf>
    <xf numFmtId="164" fontId="6" fillId="0" borderId="1" xfId="0" applyNumberFormat="1" applyFont="1" applyFill="1" applyBorder="1" applyAlignment="1">
      <alignment horizontal="center" vertical="center" wrapText="1"/>
    </xf>
    <xf numFmtId="164" fontId="6" fillId="0" borderId="2" xfId="0" applyNumberFormat="1" applyFont="1" applyFill="1" applyBorder="1" applyAlignment="1">
      <alignment horizontal="center" vertical="center" wrapText="1"/>
    </xf>
    <xf numFmtId="164" fontId="6" fillId="0" borderId="3" xfId="0" applyNumberFormat="1" applyFont="1" applyFill="1" applyBorder="1" applyAlignment="1">
      <alignment horizontal="center" vertical="center" wrapText="1"/>
    </xf>
    <xf numFmtId="164" fontId="7" fillId="0" borderId="0" xfId="0" applyNumberFormat="1" applyFont="1" applyFill="1" applyAlignment="1">
      <alignment horizontal="center" vertical="center" wrapText="1"/>
    </xf>
    <xf numFmtId="164" fontId="8" fillId="0" borderId="4" xfId="0" applyNumberFormat="1" applyFont="1" applyFill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center" wrapText="1"/>
    </xf>
    <xf numFmtId="164" fontId="8" fillId="0" borderId="2" xfId="0" applyNumberFormat="1" applyFont="1" applyFill="1" applyBorder="1" applyAlignment="1">
      <alignment horizontal="center" vertical="center" wrapText="1"/>
    </xf>
    <xf numFmtId="164" fontId="8" fillId="0" borderId="3" xfId="0" applyNumberFormat="1" applyFont="1" applyFill="1" applyBorder="1" applyAlignment="1">
      <alignment horizontal="center" vertical="center" wrapText="1"/>
    </xf>
    <xf numFmtId="164" fontId="8" fillId="0" borderId="0" xfId="0" applyNumberFormat="1" applyFont="1" applyFill="1" applyAlignment="1">
      <alignment horizontal="center" vertical="center" wrapText="1"/>
    </xf>
    <xf numFmtId="164" fontId="0" fillId="0" borderId="5" xfId="0" applyNumberFormat="1" applyFill="1" applyBorder="1" applyAlignment="1">
      <alignment horizontal="left" vertical="center" wrapText="1" indent="1"/>
    </xf>
    <xf numFmtId="164" fontId="9" fillId="0" borderId="6" xfId="0" applyNumberFormat="1" applyFont="1" applyFill="1" applyBorder="1" applyAlignment="1" applyProtection="1">
      <alignment horizontal="left" vertical="center" wrapText="1" indent="1"/>
      <protection locked="0"/>
    </xf>
    <xf numFmtId="164" fontId="9" fillId="0" borderId="7" xfId="0" applyNumberFormat="1" applyFont="1" applyFill="1" applyBorder="1" applyAlignment="1" applyProtection="1">
      <alignment vertical="center" wrapText="1"/>
      <protection locked="0"/>
    </xf>
    <xf numFmtId="164" fontId="9" fillId="0" borderId="8" xfId="0" applyNumberFormat="1" applyFont="1" applyFill="1" applyBorder="1" applyAlignment="1" applyProtection="1">
      <alignment vertical="center" wrapText="1"/>
      <protection locked="0"/>
    </xf>
    <xf numFmtId="164" fontId="0" fillId="0" borderId="9" xfId="0" applyNumberFormat="1" applyFill="1" applyBorder="1" applyAlignment="1">
      <alignment horizontal="left" vertical="center" wrapText="1" indent="1"/>
    </xf>
    <xf numFmtId="164" fontId="9" fillId="0" borderId="10" xfId="0" applyNumberFormat="1" applyFont="1" applyFill="1" applyBorder="1" applyAlignment="1" applyProtection="1">
      <alignment horizontal="left" vertical="center" wrapText="1" indent="1"/>
      <protection locked="0"/>
    </xf>
    <xf numFmtId="164" fontId="9" fillId="0" borderId="11" xfId="0" applyNumberFormat="1" applyFont="1" applyFill="1" applyBorder="1" applyAlignment="1" applyProtection="1">
      <alignment vertical="center" wrapText="1"/>
      <protection locked="0"/>
    </xf>
    <xf numFmtId="164" fontId="9" fillId="0" borderId="12" xfId="0" applyNumberFormat="1" applyFont="1" applyFill="1" applyBorder="1" applyAlignment="1" applyProtection="1">
      <alignment vertical="center" wrapText="1"/>
      <protection locked="0"/>
    </xf>
    <xf numFmtId="164" fontId="9" fillId="0" borderId="13" xfId="0" applyNumberFormat="1" applyFont="1" applyFill="1" applyBorder="1" applyAlignment="1" applyProtection="1">
      <alignment horizontal="left" vertical="center" wrapText="1" indent="1"/>
      <protection locked="0"/>
    </xf>
    <xf numFmtId="164" fontId="9" fillId="0" borderId="14" xfId="0" applyNumberFormat="1" applyFont="1" applyFill="1" applyBorder="1" applyAlignment="1" applyProtection="1">
      <alignment vertical="center" wrapText="1"/>
      <protection locked="0"/>
    </xf>
    <xf numFmtId="164" fontId="0" fillId="0" borderId="0" xfId="0" applyNumberFormat="1" applyFill="1" applyBorder="1" applyAlignment="1" applyProtection="1">
      <alignment horizontal="center" vertical="center" wrapText="1"/>
      <protection locked="0"/>
    </xf>
    <xf numFmtId="164" fontId="9" fillId="0" borderId="15" xfId="0" applyNumberFormat="1" applyFont="1" applyFill="1" applyBorder="1" applyAlignment="1" applyProtection="1">
      <alignment horizontal="left" vertical="center" wrapText="1" indent="1"/>
      <protection locked="0"/>
    </xf>
    <xf numFmtId="164" fontId="9" fillId="0" borderId="16" xfId="0" applyNumberFormat="1" applyFont="1" applyFill="1" applyBorder="1" applyAlignment="1" applyProtection="1">
      <alignment vertical="center" wrapText="1"/>
      <protection locked="0"/>
    </xf>
    <xf numFmtId="164" fontId="9" fillId="0" borderId="17" xfId="0" applyNumberFormat="1" applyFont="1" applyFill="1" applyBorder="1" applyAlignment="1" applyProtection="1">
      <alignment vertical="center" wrapText="1"/>
      <protection locked="0"/>
    </xf>
    <xf numFmtId="164" fontId="10" fillId="0" borderId="4" xfId="0" applyNumberFormat="1" applyFont="1" applyFill="1" applyBorder="1" applyAlignment="1">
      <alignment horizontal="left" vertical="center" wrapText="1" indent="1"/>
    </xf>
    <xf numFmtId="164" fontId="8" fillId="0" borderId="1" xfId="0" applyNumberFormat="1" applyFont="1" applyFill="1" applyBorder="1" applyAlignment="1" applyProtection="1">
      <alignment horizontal="left" vertical="center" wrapText="1" indent="1"/>
      <protection locked="0"/>
    </xf>
    <xf numFmtId="164" fontId="8" fillId="0" borderId="2" xfId="0" applyNumberFormat="1" applyFont="1" applyFill="1" applyBorder="1" applyAlignment="1" applyProtection="1">
      <alignment vertical="center" wrapText="1"/>
    </xf>
    <xf numFmtId="164" fontId="8" fillId="0" borderId="1" xfId="0" applyNumberFormat="1" applyFont="1" applyFill="1" applyBorder="1" applyAlignment="1" applyProtection="1">
      <alignment horizontal="left" vertical="center" wrapText="1" indent="1"/>
    </xf>
    <xf numFmtId="164" fontId="8" fillId="0" borderId="3" xfId="0" applyNumberFormat="1" applyFont="1" applyFill="1" applyBorder="1" applyAlignment="1" applyProtection="1">
      <alignment vertical="center" wrapText="1"/>
    </xf>
    <xf numFmtId="164" fontId="10" fillId="0" borderId="18" xfId="0" applyNumberFormat="1" applyFont="1" applyFill="1" applyBorder="1" applyAlignment="1">
      <alignment horizontal="left" vertical="center" wrapText="1" indent="1"/>
    </xf>
    <xf numFmtId="164" fontId="8" fillId="0" borderId="19" xfId="0" applyNumberFormat="1" applyFont="1" applyFill="1" applyBorder="1" applyAlignment="1" applyProtection="1">
      <alignment horizontal="left" vertical="center" wrapText="1" indent="1"/>
      <protection locked="0"/>
    </xf>
    <xf numFmtId="164" fontId="8" fillId="0" borderId="20" xfId="0" applyNumberFormat="1" applyFont="1" applyFill="1" applyBorder="1" applyAlignment="1" applyProtection="1">
      <alignment horizontal="right" vertical="center" wrapText="1"/>
      <protection locked="0"/>
    </xf>
    <xf numFmtId="164" fontId="11" fillId="0" borderId="10" xfId="0" applyNumberFormat="1" applyFont="1" applyFill="1" applyBorder="1" applyAlignment="1" applyProtection="1">
      <alignment horizontal="left" vertical="center" wrapText="1" indent="1"/>
      <protection locked="0"/>
    </xf>
    <xf numFmtId="164" fontId="11" fillId="0" borderId="21" xfId="0" applyNumberFormat="1" applyFont="1" applyFill="1" applyBorder="1" applyAlignment="1" applyProtection="1">
      <alignment horizontal="right" vertical="center" wrapText="1"/>
      <protection locked="0"/>
    </xf>
    <xf numFmtId="164" fontId="10" fillId="0" borderId="9" xfId="0" applyNumberFormat="1" applyFont="1" applyFill="1" applyBorder="1" applyAlignment="1">
      <alignment horizontal="left" vertical="center" wrapText="1" indent="1"/>
    </xf>
    <xf numFmtId="164" fontId="8" fillId="0" borderId="10" xfId="0" applyNumberFormat="1" applyFont="1" applyFill="1" applyBorder="1" applyAlignment="1" applyProtection="1">
      <alignment horizontal="left" vertical="center" wrapText="1" indent="1"/>
      <protection locked="0"/>
    </xf>
    <xf numFmtId="164" fontId="8" fillId="0" borderId="11" xfId="0" applyNumberFormat="1" applyFont="1" applyFill="1" applyBorder="1" applyAlignment="1" applyProtection="1">
      <alignment horizontal="right" vertical="center" wrapText="1"/>
      <protection locked="0"/>
    </xf>
    <xf numFmtId="164" fontId="11" fillId="0" borderId="12" xfId="0" applyNumberFormat="1" applyFont="1" applyFill="1" applyBorder="1" applyAlignment="1" applyProtection="1">
      <alignment horizontal="right" vertical="center" wrapText="1"/>
      <protection locked="0"/>
    </xf>
    <xf numFmtId="164" fontId="1" fillId="0" borderId="9" xfId="0" applyNumberFormat="1" applyFont="1" applyFill="1" applyBorder="1" applyAlignment="1">
      <alignment horizontal="left" vertical="center" wrapText="1" indent="1"/>
    </xf>
    <xf numFmtId="164" fontId="11" fillId="0" borderId="11" xfId="0" applyNumberFormat="1" applyFont="1" applyFill="1" applyBorder="1" applyAlignment="1" applyProtection="1">
      <alignment horizontal="right" vertical="center" wrapText="1"/>
      <protection locked="0"/>
    </xf>
    <xf numFmtId="164" fontId="11" fillId="0" borderId="19" xfId="0" applyNumberFormat="1" applyFont="1" applyFill="1" applyBorder="1" applyAlignment="1" applyProtection="1">
      <alignment horizontal="left" vertical="center" wrapText="1" indent="1"/>
      <protection locked="0"/>
    </xf>
    <xf numFmtId="164" fontId="1" fillId="0" borderId="18" xfId="0" applyNumberFormat="1" applyFont="1" applyFill="1" applyBorder="1" applyAlignment="1">
      <alignment horizontal="left" vertical="center" wrapText="1" indent="1"/>
    </xf>
    <xf numFmtId="164" fontId="11" fillId="0" borderId="20" xfId="0" applyNumberFormat="1" applyFont="1" applyFill="1" applyBorder="1" applyAlignment="1" applyProtection="1">
      <alignment horizontal="right" vertical="center" wrapText="1"/>
      <protection locked="0"/>
    </xf>
    <xf numFmtId="164" fontId="11" fillId="0" borderId="7" xfId="0" applyNumberFormat="1" applyFont="1" applyFill="1" applyBorder="1" applyAlignment="1" applyProtection="1">
      <alignment horizontal="right" vertical="center" wrapText="1"/>
      <protection locked="0"/>
    </xf>
    <xf numFmtId="164" fontId="11" fillId="0" borderId="8" xfId="0" applyNumberFormat="1" applyFont="1" applyFill="1" applyBorder="1" applyAlignment="1" applyProtection="1">
      <alignment horizontal="right" vertical="center" wrapText="1"/>
      <protection locked="0"/>
    </xf>
    <xf numFmtId="164" fontId="0" fillId="0" borderId="22" xfId="0" applyNumberFormat="1" applyFill="1" applyBorder="1" applyAlignment="1">
      <alignment horizontal="left" vertical="center" wrapText="1" indent="1"/>
    </xf>
    <xf numFmtId="164" fontId="11" fillId="0" borderId="16" xfId="0" applyNumberFormat="1" applyFont="1" applyFill="1" applyBorder="1" applyAlignment="1" applyProtection="1">
      <alignment horizontal="right" vertical="center" wrapText="1"/>
      <protection locked="0"/>
    </xf>
    <xf numFmtId="164" fontId="11" fillId="0" borderId="17" xfId="0" applyNumberFormat="1" applyFont="1" applyFill="1" applyBorder="1" applyAlignment="1" applyProtection="1">
      <alignment horizontal="right" vertical="center" wrapText="1"/>
      <protection locked="0"/>
    </xf>
    <xf numFmtId="164" fontId="0" fillId="0" borderId="23" xfId="0" applyNumberFormat="1" applyFill="1" applyBorder="1" applyAlignment="1">
      <alignment horizontal="left" vertical="center" wrapText="1" indent="1"/>
    </xf>
    <xf numFmtId="164" fontId="9" fillId="0" borderId="24" xfId="0" applyNumberFormat="1" applyFont="1" applyFill="1" applyBorder="1" applyAlignment="1" applyProtection="1">
      <alignment horizontal="left" vertical="center" wrapText="1" indent="1"/>
      <protection locked="0"/>
    </xf>
    <xf numFmtId="164" fontId="11" fillId="2" borderId="25" xfId="0" applyNumberFormat="1" applyFont="1" applyFill="1" applyBorder="1" applyAlignment="1" applyProtection="1">
      <alignment horizontal="right" vertical="center" wrapText="1"/>
      <protection locked="0"/>
    </xf>
    <xf numFmtId="164" fontId="11" fillId="2" borderId="26" xfId="0" applyNumberFormat="1" applyFont="1" applyFill="1" applyBorder="1" applyAlignment="1" applyProtection="1">
      <alignment horizontal="right" vertical="center" wrapText="1"/>
      <protection locked="0"/>
    </xf>
    <xf numFmtId="164" fontId="5" fillId="0" borderId="1" xfId="0" applyNumberFormat="1" applyFont="1" applyFill="1" applyBorder="1" applyAlignment="1">
      <alignment horizontal="left" vertical="center" wrapText="1" indent="1"/>
    </xf>
    <xf numFmtId="164" fontId="8" fillId="0" borderId="1" xfId="0" applyNumberFormat="1" applyFont="1" applyFill="1" applyBorder="1" applyAlignment="1">
      <alignment horizontal="left" vertical="center" wrapText="1" indent="1"/>
    </xf>
    <xf numFmtId="164" fontId="8" fillId="0" borderId="2" xfId="0" applyNumberFormat="1" applyFont="1" applyFill="1" applyBorder="1" applyAlignment="1" applyProtection="1">
      <alignment horizontal="right" vertical="center" wrapText="1"/>
    </xf>
    <xf numFmtId="164" fontId="8" fillId="0" borderId="3" xfId="0" applyNumberFormat="1" applyFont="1" applyFill="1" applyBorder="1" applyAlignment="1" applyProtection="1">
      <alignment horizontal="right" vertical="center" wrapText="1"/>
    </xf>
    <xf numFmtId="164" fontId="12" fillId="0" borderId="0" xfId="0" applyNumberFormat="1" applyFont="1" applyFill="1" applyAlignment="1">
      <alignment vertical="center" wrapText="1"/>
    </xf>
    <xf numFmtId="164" fontId="8" fillId="0" borderId="7" xfId="0" applyNumberFormat="1" applyFont="1" applyFill="1" applyBorder="1" applyAlignment="1" applyProtection="1">
      <alignment horizontal="right" vertical="center" wrapText="1"/>
      <protection locked="0"/>
    </xf>
    <xf numFmtId="164" fontId="9" fillId="0" borderId="3" xfId="0" applyNumberFormat="1" applyFont="1" applyFill="1" applyBorder="1" applyAlignment="1" applyProtection="1">
      <alignment vertical="center" wrapText="1"/>
    </xf>
    <xf numFmtId="164" fontId="8" fillId="0" borderId="2" xfId="0" applyNumberFormat="1" applyFont="1" applyFill="1" applyBorder="1" applyAlignment="1">
      <alignment vertical="center" wrapText="1"/>
    </xf>
    <xf numFmtId="164" fontId="8" fillId="0" borderId="3" xfId="0" applyNumberFormat="1" applyFont="1" applyFill="1" applyBorder="1" applyAlignment="1">
      <alignment vertical="center" wrapText="1"/>
    </xf>
    <xf numFmtId="164" fontId="8" fillId="0" borderId="27" xfId="0" applyNumberFormat="1" applyFont="1" applyFill="1" applyBorder="1" applyAlignment="1">
      <alignment horizontal="left" vertical="center" wrapText="1" indent="1"/>
    </xf>
    <xf numFmtId="164" fontId="8" fillId="0" borderId="28" xfId="0" applyNumberFormat="1" applyFont="1" applyFill="1" applyBorder="1" applyAlignment="1" applyProtection="1">
      <alignment horizontal="right" vertical="center" wrapText="1"/>
    </xf>
    <xf numFmtId="164" fontId="8" fillId="0" borderId="29" xfId="0" applyNumberFormat="1" applyFont="1" applyFill="1" applyBorder="1" applyAlignment="1" applyProtection="1">
      <alignment horizontal="right" vertical="center" wrapText="1"/>
    </xf>
    <xf numFmtId="164" fontId="3" fillId="0" borderId="0" xfId="0" applyNumberFormat="1" applyFont="1" applyFill="1" applyAlignment="1">
      <alignment textRotation="180" wrapText="1"/>
    </xf>
    <xf numFmtId="164" fontId="9" fillId="0" borderId="30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5" xfId="0" applyNumberFormat="1" applyFont="1" applyFill="1" applyBorder="1" applyAlignment="1">
      <alignment horizontal="left" vertical="center" wrapText="1" indent="1"/>
    </xf>
    <xf numFmtId="164" fontId="15" fillId="0" borderId="0" xfId="0" applyNumberFormat="1" applyFont="1" applyFill="1" applyAlignment="1">
      <alignment horizontal="center" textRotation="180" wrapText="1"/>
    </xf>
    <xf numFmtId="164" fontId="5" fillId="0" borderId="31" xfId="0" applyNumberFormat="1" applyFont="1" applyFill="1" applyBorder="1" applyAlignment="1">
      <alignment horizontal="center" vertical="center" wrapText="1"/>
    </xf>
    <xf numFmtId="164" fontId="5" fillId="0" borderId="32" xfId="0" applyNumberFormat="1" applyFont="1" applyFill="1" applyBorder="1" applyAlignment="1">
      <alignment horizontal="center" vertical="center" wrapText="1"/>
    </xf>
    <xf numFmtId="164" fontId="16" fillId="0" borderId="0" xfId="0" applyNumberFormat="1" applyFont="1" applyFill="1" applyAlignment="1">
      <alignment horizontal="center" vertical="center" wrapText="1"/>
    </xf>
    <xf numFmtId="164" fontId="5" fillId="0" borderId="33" xfId="0" applyNumberFormat="1" applyFont="1" applyFill="1" applyBorder="1" applyAlignment="1">
      <alignment horizontal="center" vertical="center" wrapText="1"/>
    </xf>
    <xf numFmtId="164" fontId="5" fillId="0" borderId="23" xfId="0" applyNumberFormat="1" applyFont="1" applyFill="1" applyBorder="1" applyAlignment="1">
      <alignment horizontal="center" vertical="center" wrapText="1"/>
    </xf>
  </cellXfs>
  <cellStyles count="3">
    <cellStyle name="Hiperhivatkozás" xfId="1"/>
    <cellStyle name="Már látott hiperhivatkozás" xfId="2"/>
    <cellStyle name="Normá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36"/>
  <sheetViews>
    <sheetView tabSelected="1" zoomScaleSheetLayoutView="100" workbookViewId="0">
      <selection activeCell="H30" sqref="H30"/>
    </sheetView>
  </sheetViews>
  <sheetFormatPr defaultRowHeight="12.75"/>
  <cols>
    <col min="1" max="1" width="5.6640625" style="1" customWidth="1"/>
    <col min="2" max="2" width="51.83203125" style="4" customWidth="1"/>
    <col min="3" max="3" width="15.83203125" style="1" customWidth="1"/>
    <col min="4" max="4" width="51.83203125" style="1" customWidth="1"/>
    <col min="5" max="5" width="14.6640625" style="1" customWidth="1"/>
    <col min="6" max="6" width="8.33203125" style="1" customWidth="1"/>
    <col min="7" max="7" width="3.33203125" style="1" customWidth="1"/>
    <col min="8" max="16384" width="9.33203125" style="1"/>
  </cols>
  <sheetData>
    <row r="1" spans="1:6" ht="18" customHeight="1">
      <c r="E1" s="78" t="s">
        <v>102</v>
      </c>
      <c r="F1" s="78"/>
    </row>
    <row r="2" spans="1:6" ht="35.25" customHeight="1">
      <c r="B2" s="2" t="s">
        <v>0</v>
      </c>
      <c r="C2" s="3"/>
      <c r="D2" s="3"/>
      <c r="E2" s="3"/>
      <c r="F2" s="75"/>
    </row>
    <row r="3" spans="1:6" ht="14.25" thickBot="1">
      <c r="E3" s="5" t="s">
        <v>1</v>
      </c>
      <c r="F3" s="75"/>
    </row>
    <row r="4" spans="1:6" ht="18" customHeight="1" thickBot="1">
      <c r="A4" s="76" t="s">
        <v>2</v>
      </c>
      <c r="B4" s="6" t="s">
        <v>3</v>
      </c>
      <c r="C4" s="7"/>
      <c r="D4" s="6" t="s">
        <v>4</v>
      </c>
      <c r="E4" s="8"/>
      <c r="F4" s="75"/>
    </row>
    <row r="5" spans="1:6" s="12" customFormat="1" ht="37.5" customHeight="1" thickBot="1">
      <c r="A5" s="77"/>
      <c r="B5" s="9" t="s">
        <v>5</v>
      </c>
      <c r="C5" s="10" t="s">
        <v>101</v>
      </c>
      <c r="D5" s="9" t="s">
        <v>5</v>
      </c>
      <c r="E5" s="11" t="s">
        <v>101</v>
      </c>
      <c r="F5" s="75"/>
    </row>
    <row r="6" spans="1:6" s="17" customFormat="1" ht="12" customHeight="1" thickBot="1">
      <c r="A6" s="13">
        <v>1</v>
      </c>
      <c r="B6" s="14">
        <v>2</v>
      </c>
      <c r="C6" s="15" t="s">
        <v>6</v>
      </c>
      <c r="D6" s="14" t="s">
        <v>7</v>
      </c>
      <c r="E6" s="16" t="s">
        <v>8</v>
      </c>
      <c r="F6" s="75"/>
    </row>
    <row r="7" spans="1:6" ht="12.95" customHeight="1">
      <c r="A7" s="18" t="s">
        <v>9</v>
      </c>
      <c r="B7" s="19" t="s">
        <v>10</v>
      </c>
      <c r="C7" s="20">
        <v>115800</v>
      </c>
      <c r="D7" s="19" t="s">
        <v>11</v>
      </c>
      <c r="E7" s="21">
        <v>177191</v>
      </c>
      <c r="F7" s="75"/>
    </row>
    <row r="8" spans="1:6" ht="12.95" customHeight="1">
      <c r="A8" s="22" t="s">
        <v>12</v>
      </c>
      <c r="B8" s="23" t="s">
        <v>96</v>
      </c>
      <c r="C8" s="24">
        <v>46384</v>
      </c>
      <c r="D8" s="23" t="s">
        <v>13</v>
      </c>
      <c r="E8" s="25">
        <v>46037</v>
      </c>
      <c r="F8" s="75"/>
    </row>
    <row r="9" spans="1:6" ht="12.95" customHeight="1">
      <c r="A9" s="22" t="s">
        <v>6</v>
      </c>
      <c r="B9" s="23" t="s">
        <v>14</v>
      </c>
      <c r="C9" s="24">
        <v>100</v>
      </c>
      <c r="D9" s="23" t="s">
        <v>15</v>
      </c>
      <c r="E9" s="25">
        <v>132599</v>
      </c>
      <c r="F9" s="75"/>
    </row>
    <row r="10" spans="1:6" ht="12.95" customHeight="1">
      <c r="A10" s="22" t="s">
        <v>7</v>
      </c>
      <c r="B10" s="26" t="s">
        <v>16</v>
      </c>
      <c r="C10" s="24">
        <v>216492</v>
      </c>
      <c r="D10" s="23" t="s">
        <v>98</v>
      </c>
      <c r="E10" s="25">
        <v>25986</v>
      </c>
      <c r="F10" s="75"/>
    </row>
    <row r="11" spans="1:6" ht="12.95" customHeight="1">
      <c r="A11" s="22" t="s">
        <v>8</v>
      </c>
      <c r="B11" s="73" t="s">
        <v>18</v>
      </c>
      <c r="C11" s="24">
        <v>12655</v>
      </c>
      <c r="D11" s="23" t="s">
        <v>17</v>
      </c>
      <c r="E11" s="25">
        <v>43441</v>
      </c>
      <c r="F11" s="75"/>
    </row>
    <row r="12" spans="1:6" ht="12.95" customHeight="1">
      <c r="A12" s="22" t="s">
        <v>20</v>
      </c>
      <c r="B12" s="73" t="s">
        <v>21</v>
      </c>
      <c r="C12" s="27"/>
      <c r="D12" s="23" t="s">
        <v>19</v>
      </c>
      <c r="E12" s="25">
        <v>2000</v>
      </c>
      <c r="F12" s="75"/>
    </row>
    <row r="13" spans="1:6" ht="12.95" customHeight="1">
      <c r="A13" s="22" t="s">
        <v>22</v>
      </c>
      <c r="B13" s="73" t="s">
        <v>23</v>
      </c>
      <c r="C13" s="24">
        <v>7235</v>
      </c>
      <c r="D13" s="23"/>
      <c r="E13" s="25"/>
      <c r="F13" s="75"/>
    </row>
    <row r="14" spans="1:6" ht="12.95" customHeight="1">
      <c r="A14" s="22" t="s">
        <v>24</v>
      </c>
      <c r="B14" s="73" t="s">
        <v>25</v>
      </c>
      <c r="C14" s="24"/>
      <c r="D14" s="23"/>
      <c r="E14" s="25"/>
      <c r="F14" s="75"/>
    </row>
    <row r="15" spans="1:6" ht="12.95" customHeight="1">
      <c r="A15" s="22" t="s">
        <v>26</v>
      </c>
      <c r="B15" s="28"/>
      <c r="C15" s="27"/>
      <c r="D15" s="23"/>
      <c r="E15" s="25"/>
      <c r="F15" s="75"/>
    </row>
    <row r="16" spans="1:6" ht="12.95" customHeight="1">
      <c r="A16" s="22" t="s">
        <v>27</v>
      </c>
      <c r="B16" s="73"/>
      <c r="C16" s="24"/>
      <c r="D16" s="23"/>
      <c r="E16" s="25"/>
      <c r="F16" s="75"/>
    </row>
    <row r="17" spans="1:6" ht="12.95" customHeight="1">
      <c r="A17" s="22" t="s">
        <v>28</v>
      </c>
      <c r="B17" s="23"/>
      <c r="C17" s="24"/>
      <c r="D17" s="23"/>
      <c r="E17" s="25"/>
      <c r="F17" s="75"/>
    </row>
    <row r="18" spans="1:6" ht="12.95" customHeight="1" thickBot="1">
      <c r="A18" s="22" t="s">
        <v>29</v>
      </c>
      <c r="B18" s="29"/>
      <c r="C18" s="30"/>
      <c r="D18" s="23"/>
      <c r="E18" s="31"/>
      <c r="F18" s="75"/>
    </row>
    <row r="19" spans="1:6" ht="15.95" customHeight="1" thickBot="1">
      <c r="A19" s="32" t="s">
        <v>30</v>
      </c>
      <c r="B19" s="33" t="s">
        <v>31</v>
      </c>
      <c r="C19" s="34">
        <f>SUM(C7:C18)</f>
        <v>398666</v>
      </c>
      <c r="D19" s="35" t="s">
        <v>32</v>
      </c>
      <c r="E19" s="36">
        <f>SUM(E7:E18)</f>
        <v>427254</v>
      </c>
      <c r="F19" s="75"/>
    </row>
    <row r="20" spans="1:6" ht="12.95" customHeight="1">
      <c r="A20" s="37" t="s">
        <v>33</v>
      </c>
      <c r="B20" s="38" t="s">
        <v>34</v>
      </c>
      <c r="C20" s="39"/>
      <c r="D20" s="40" t="s">
        <v>35</v>
      </c>
      <c r="E20" s="41"/>
      <c r="F20" s="75"/>
    </row>
    <row r="21" spans="1:6" ht="12.95" customHeight="1">
      <c r="A21" s="42" t="s">
        <v>36</v>
      </c>
      <c r="B21" s="43" t="s">
        <v>37</v>
      </c>
      <c r="C21" s="44"/>
      <c r="D21" s="40" t="s">
        <v>38</v>
      </c>
      <c r="E21" s="45"/>
      <c r="F21" s="75"/>
    </row>
    <row r="22" spans="1:6" ht="12.95" customHeight="1">
      <c r="A22" s="46" t="s">
        <v>39</v>
      </c>
      <c r="B22" s="40" t="s">
        <v>40</v>
      </c>
      <c r="C22" s="47"/>
      <c r="D22" s="40" t="s">
        <v>41</v>
      </c>
      <c r="E22" s="45">
        <v>7239</v>
      </c>
      <c r="F22" s="75"/>
    </row>
    <row r="23" spans="1:6" ht="12.95" customHeight="1">
      <c r="A23" s="46" t="s">
        <v>42</v>
      </c>
      <c r="B23" s="40" t="s">
        <v>43</v>
      </c>
      <c r="C23" s="47">
        <v>25000</v>
      </c>
      <c r="D23" s="40" t="s">
        <v>44</v>
      </c>
      <c r="E23" s="45">
        <v>1080</v>
      </c>
      <c r="F23" s="75"/>
    </row>
    <row r="24" spans="1:6" ht="12.95" customHeight="1">
      <c r="A24" s="46" t="s">
        <v>45</v>
      </c>
      <c r="B24" s="40" t="s">
        <v>46</v>
      </c>
      <c r="C24" s="47"/>
      <c r="D24" s="48" t="s">
        <v>47</v>
      </c>
      <c r="E24" s="45"/>
      <c r="F24" s="75"/>
    </row>
    <row r="25" spans="1:6" ht="12.95" customHeight="1">
      <c r="A25" s="46" t="s">
        <v>48</v>
      </c>
      <c r="B25" s="40" t="s">
        <v>95</v>
      </c>
      <c r="C25" s="47"/>
      <c r="D25" s="40" t="s">
        <v>49</v>
      </c>
      <c r="E25" s="45"/>
      <c r="F25" s="75"/>
    </row>
    <row r="26" spans="1:6" ht="12.95" customHeight="1">
      <c r="A26" s="49" t="s">
        <v>50</v>
      </c>
      <c r="B26" s="48" t="s">
        <v>51</v>
      </c>
      <c r="C26" s="50"/>
      <c r="D26" s="19" t="s">
        <v>52</v>
      </c>
      <c r="E26" s="41"/>
      <c r="F26" s="75"/>
    </row>
    <row r="27" spans="1:6" ht="12.95" customHeight="1">
      <c r="A27" s="46" t="s">
        <v>53</v>
      </c>
      <c r="B27" s="40" t="s">
        <v>54</v>
      </c>
      <c r="C27" s="47"/>
      <c r="D27" s="23" t="s">
        <v>55</v>
      </c>
      <c r="E27" s="45"/>
      <c r="F27" s="75"/>
    </row>
    <row r="28" spans="1:6" ht="12.95" customHeight="1">
      <c r="A28" s="18" t="s">
        <v>56</v>
      </c>
      <c r="B28" s="19"/>
      <c r="C28" s="51"/>
      <c r="D28" s="19" t="s">
        <v>104</v>
      </c>
      <c r="E28" s="52">
        <v>25000</v>
      </c>
      <c r="F28" s="75"/>
    </row>
    <row r="29" spans="1:6" ht="12.95" customHeight="1">
      <c r="A29" s="53" t="s">
        <v>57</v>
      </c>
      <c r="B29" s="29"/>
      <c r="C29" s="54"/>
      <c r="D29" s="29"/>
      <c r="E29" s="55"/>
      <c r="F29" s="75"/>
    </row>
    <row r="30" spans="1:6" ht="12.95" customHeight="1" thickBot="1">
      <c r="A30" s="56" t="s">
        <v>58</v>
      </c>
      <c r="B30" s="57"/>
      <c r="C30" s="58"/>
      <c r="D30" s="57"/>
      <c r="E30" s="59"/>
      <c r="F30" s="75"/>
    </row>
    <row r="31" spans="1:6" ht="15.95" customHeight="1" thickBot="1">
      <c r="A31" s="32" t="s">
        <v>59</v>
      </c>
      <c r="B31" s="33" t="s">
        <v>60</v>
      </c>
      <c r="C31" s="34">
        <f>SUM(C22:C30)</f>
        <v>25000</v>
      </c>
      <c r="D31" s="33" t="s">
        <v>61</v>
      </c>
      <c r="E31" s="36">
        <f>SUM(E20:E30)</f>
        <v>33319</v>
      </c>
      <c r="F31" s="75"/>
    </row>
    <row r="32" spans="1:6" ht="18" customHeight="1" thickBot="1">
      <c r="A32" s="32" t="s">
        <v>62</v>
      </c>
      <c r="B32" s="60" t="s">
        <v>63</v>
      </c>
      <c r="C32" s="34">
        <f>+C19+C20+C21+C31</f>
        <v>423666</v>
      </c>
      <c r="D32" s="60" t="s">
        <v>64</v>
      </c>
      <c r="E32" s="36">
        <f>+E19+E31</f>
        <v>460573</v>
      </c>
      <c r="F32" s="75"/>
    </row>
    <row r="33" spans="1:6" ht="18" customHeight="1" thickBot="1">
      <c r="A33" s="32" t="s">
        <v>65</v>
      </c>
      <c r="B33" s="61" t="s">
        <v>66</v>
      </c>
      <c r="C33" s="62">
        <f>IF(((E19-C19)&gt;0),E19-C19,"----")</f>
        <v>28588</v>
      </c>
      <c r="D33" s="61" t="s">
        <v>67</v>
      </c>
      <c r="E33" s="63" t="str">
        <f>IF(((C19-E19)&gt;0),C19-E19,"----")</f>
        <v>----</v>
      </c>
      <c r="F33" s="75"/>
    </row>
    <row r="36" spans="1:6" ht="15.75">
      <c r="B36" s="64"/>
    </row>
  </sheetData>
  <mergeCells count="3">
    <mergeCell ref="F2:F33"/>
    <mergeCell ref="A4:A5"/>
    <mergeCell ref="E1:F1"/>
  </mergeCells>
  <printOptions horizontalCentered="1"/>
  <pageMargins left="0.31496062992125984" right="0.27559055118110237" top="0.31496062992125984" bottom="0.51181102362204722" header="0.6692913385826772" footer="0.27559055118110237"/>
  <pageSetup paperSize="9" orientation="landscape" verticalDpi="300" r:id="rId1"/>
  <headerFooter alignWithMargins="0">
    <oddHeader xml:space="preserve">&amp;R&amp;"Times New Roman CE,Félkövér dőlt"&amp;11 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F33"/>
  <sheetViews>
    <sheetView zoomScaleNormal="100" zoomScaleSheetLayoutView="100" workbookViewId="0">
      <selection activeCell="E33" sqref="E33"/>
    </sheetView>
  </sheetViews>
  <sheetFormatPr defaultRowHeight="12.75"/>
  <cols>
    <col min="1" max="1" width="6.83203125" style="1" customWidth="1"/>
    <col min="2" max="2" width="51.83203125" style="4" customWidth="1"/>
    <col min="3" max="3" width="15.83203125" style="1" customWidth="1"/>
    <col min="4" max="4" width="52.5" style="1" customWidth="1"/>
    <col min="5" max="5" width="15.5" style="1" customWidth="1"/>
    <col min="6" max="6" width="7.33203125" style="1" customWidth="1"/>
    <col min="7" max="16384" width="9.33203125" style="1"/>
  </cols>
  <sheetData>
    <row r="1" spans="1:6" ht="15">
      <c r="E1" s="78" t="s">
        <v>103</v>
      </c>
      <c r="F1" s="78"/>
    </row>
    <row r="2" spans="1:6" ht="39.75" customHeight="1">
      <c r="B2" s="2" t="s">
        <v>68</v>
      </c>
      <c r="C2" s="3"/>
      <c r="D2" s="3"/>
      <c r="E2" s="3"/>
      <c r="F2" s="75"/>
    </row>
    <row r="3" spans="1:6" ht="14.25" thickBot="1">
      <c r="E3" s="5" t="s">
        <v>1</v>
      </c>
      <c r="F3" s="75"/>
    </row>
    <row r="4" spans="1:6" ht="24" customHeight="1" thickBot="1">
      <c r="A4" s="79" t="s">
        <v>2</v>
      </c>
      <c r="B4" s="6" t="s">
        <v>3</v>
      </c>
      <c r="C4" s="7"/>
      <c r="D4" s="6" t="s">
        <v>4</v>
      </c>
      <c r="E4" s="8"/>
      <c r="F4" s="75"/>
    </row>
    <row r="5" spans="1:6" s="12" customFormat="1" ht="35.25" customHeight="1" thickBot="1">
      <c r="A5" s="80"/>
      <c r="B5" s="9" t="s">
        <v>5</v>
      </c>
      <c r="C5" s="10" t="s">
        <v>101</v>
      </c>
      <c r="D5" s="9" t="s">
        <v>5</v>
      </c>
      <c r="E5" s="11" t="s">
        <v>101</v>
      </c>
      <c r="F5" s="75"/>
    </row>
    <row r="6" spans="1:6" s="12" customFormat="1" ht="12" customHeight="1" thickBot="1">
      <c r="A6" s="13">
        <v>1</v>
      </c>
      <c r="B6" s="14">
        <v>2</v>
      </c>
      <c r="C6" s="15">
        <v>3</v>
      </c>
      <c r="D6" s="14">
        <v>4</v>
      </c>
      <c r="E6" s="16">
        <v>5</v>
      </c>
      <c r="F6" s="75"/>
    </row>
    <row r="7" spans="1:6" ht="12.95" customHeight="1">
      <c r="A7" s="18" t="s">
        <v>9</v>
      </c>
      <c r="B7" s="19" t="s">
        <v>69</v>
      </c>
      <c r="C7" s="20">
        <v>34153</v>
      </c>
      <c r="D7" s="19" t="s">
        <v>70</v>
      </c>
      <c r="E7" s="21">
        <v>256793</v>
      </c>
      <c r="F7" s="75"/>
    </row>
    <row r="8" spans="1:6" ht="12.95" customHeight="1">
      <c r="A8" s="22" t="s">
        <v>12</v>
      </c>
      <c r="B8" s="23" t="s">
        <v>71</v>
      </c>
      <c r="C8" s="24"/>
      <c r="D8" s="23" t="s">
        <v>72</v>
      </c>
      <c r="E8" s="25">
        <v>161757</v>
      </c>
      <c r="F8" s="75"/>
    </row>
    <row r="9" spans="1:6" ht="12.95" customHeight="1">
      <c r="A9" s="22" t="s">
        <v>6</v>
      </c>
      <c r="B9" s="23" t="s">
        <v>73</v>
      </c>
      <c r="C9" s="24"/>
      <c r="D9" s="23" t="s">
        <v>97</v>
      </c>
      <c r="E9" s="25">
        <v>106081</v>
      </c>
      <c r="F9" s="75"/>
    </row>
    <row r="10" spans="1:6" ht="12.95" customHeight="1">
      <c r="A10" s="22" t="s">
        <v>7</v>
      </c>
      <c r="B10" s="23" t="s">
        <v>99</v>
      </c>
      <c r="C10" s="24">
        <v>47066</v>
      </c>
      <c r="D10" s="23" t="s">
        <v>74</v>
      </c>
      <c r="E10" s="25"/>
      <c r="F10" s="75"/>
    </row>
    <row r="11" spans="1:6" ht="12.95" customHeight="1">
      <c r="A11" s="22" t="s">
        <v>8</v>
      </c>
      <c r="B11" s="23" t="s">
        <v>100</v>
      </c>
      <c r="C11" s="24">
        <v>9672</v>
      </c>
      <c r="D11" s="23" t="s">
        <v>75</v>
      </c>
      <c r="E11" s="25"/>
      <c r="F11" s="75"/>
    </row>
    <row r="12" spans="1:6" ht="12.95" customHeight="1">
      <c r="A12" s="22" t="s">
        <v>20</v>
      </c>
      <c r="B12" s="23" t="s">
        <v>76</v>
      </c>
      <c r="C12" s="27"/>
      <c r="D12" s="23" t="s">
        <v>77</v>
      </c>
      <c r="E12" s="25"/>
      <c r="F12" s="75"/>
    </row>
    <row r="13" spans="1:6" ht="12.95" customHeight="1">
      <c r="A13" s="22" t="s">
        <v>22</v>
      </c>
      <c r="B13" s="23" t="s">
        <v>18</v>
      </c>
      <c r="C13" s="24">
        <v>419829</v>
      </c>
      <c r="D13" s="23" t="s">
        <v>78</v>
      </c>
      <c r="E13" s="25">
        <v>584</v>
      </c>
      <c r="F13" s="75"/>
    </row>
    <row r="14" spans="1:6" ht="12.95" customHeight="1">
      <c r="A14" s="22" t="s">
        <v>24</v>
      </c>
      <c r="B14" s="23" t="s">
        <v>79</v>
      </c>
      <c r="C14" s="24">
        <v>11751</v>
      </c>
      <c r="D14" s="40" t="s">
        <v>19</v>
      </c>
      <c r="E14" s="25"/>
      <c r="F14" s="75"/>
    </row>
    <row r="15" spans="1:6" ht="12.95" customHeight="1">
      <c r="A15" s="22" t="s">
        <v>26</v>
      </c>
      <c r="B15" s="23" t="s">
        <v>80</v>
      </c>
      <c r="C15" s="27"/>
      <c r="D15" s="23"/>
      <c r="E15" s="25"/>
      <c r="F15" s="75"/>
    </row>
    <row r="16" spans="1:6" ht="12.95" customHeight="1" thickBot="1">
      <c r="A16" s="22" t="s">
        <v>27</v>
      </c>
      <c r="B16" s="23"/>
      <c r="C16" s="25"/>
      <c r="D16" s="23"/>
      <c r="E16" s="25"/>
      <c r="F16" s="75"/>
    </row>
    <row r="17" spans="1:6" ht="15.95" customHeight="1" thickBot="1">
      <c r="A17" s="32" t="s">
        <v>28</v>
      </c>
      <c r="B17" s="33" t="s">
        <v>31</v>
      </c>
      <c r="C17" s="34">
        <f>SUM(C7:C16)</f>
        <v>522471</v>
      </c>
      <c r="D17" s="33" t="s">
        <v>32</v>
      </c>
      <c r="E17" s="36">
        <f>SUM(E7:E16)</f>
        <v>525215</v>
      </c>
      <c r="F17" s="75"/>
    </row>
    <row r="18" spans="1:6" ht="12.95" customHeight="1">
      <c r="A18" s="74" t="s">
        <v>29</v>
      </c>
      <c r="B18" s="48" t="s">
        <v>81</v>
      </c>
      <c r="C18" s="65"/>
      <c r="D18" s="40" t="s">
        <v>35</v>
      </c>
      <c r="E18" s="52"/>
      <c r="F18" s="75"/>
    </row>
    <row r="19" spans="1:6" ht="12.95" customHeight="1">
      <c r="A19" s="22" t="s">
        <v>30</v>
      </c>
      <c r="B19" s="40" t="s">
        <v>40</v>
      </c>
      <c r="C19" s="47"/>
      <c r="D19" s="40" t="s">
        <v>82</v>
      </c>
      <c r="E19" s="45"/>
      <c r="F19" s="75"/>
    </row>
    <row r="20" spans="1:6" ht="12.95" customHeight="1">
      <c r="A20" s="22" t="s">
        <v>33</v>
      </c>
      <c r="B20" s="40" t="s">
        <v>83</v>
      </c>
      <c r="C20" s="47"/>
      <c r="D20" s="40" t="s">
        <v>84</v>
      </c>
      <c r="E20" s="45"/>
      <c r="F20" s="75"/>
    </row>
    <row r="21" spans="1:6" ht="12.95" customHeight="1">
      <c r="A21" s="22" t="s">
        <v>36</v>
      </c>
      <c r="B21" s="40" t="s">
        <v>85</v>
      </c>
      <c r="C21" s="47">
        <v>53000</v>
      </c>
      <c r="D21" s="40" t="s">
        <v>44</v>
      </c>
      <c r="E21" s="45">
        <v>13349</v>
      </c>
      <c r="F21" s="75"/>
    </row>
    <row r="22" spans="1:6" ht="12.95" customHeight="1">
      <c r="A22" s="22" t="s">
        <v>39</v>
      </c>
      <c r="B22" s="40" t="s">
        <v>86</v>
      </c>
      <c r="C22" s="47"/>
      <c r="D22" s="48" t="s">
        <v>47</v>
      </c>
      <c r="E22" s="45"/>
      <c r="F22" s="75"/>
    </row>
    <row r="23" spans="1:6" ht="12.95" customHeight="1">
      <c r="A23" s="22" t="s">
        <v>42</v>
      </c>
      <c r="B23" s="48" t="s">
        <v>87</v>
      </c>
      <c r="C23" s="47"/>
      <c r="D23" s="40" t="s">
        <v>88</v>
      </c>
      <c r="E23" s="45"/>
      <c r="F23" s="75"/>
    </row>
    <row r="24" spans="1:6" ht="12.95" customHeight="1">
      <c r="A24" s="22" t="s">
        <v>45</v>
      </c>
      <c r="B24" s="40" t="s">
        <v>51</v>
      </c>
      <c r="C24" s="47"/>
      <c r="D24" s="19" t="s">
        <v>55</v>
      </c>
      <c r="E24" s="45"/>
      <c r="F24" s="75"/>
    </row>
    <row r="25" spans="1:6" ht="12.95" customHeight="1">
      <c r="A25" s="22" t="s">
        <v>48</v>
      </c>
      <c r="B25" s="19" t="s">
        <v>89</v>
      </c>
      <c r="C25" s="47"/>
      <c r="D25" s="23" t="s">
        <v>90</v>
      </c>
      <c r="E25" s="45"/>
      <c r="F25" s="75"/>
    </row>
    <row r="26" spans="1:6" ht="12.95" customHeight="1">
      <c r="A26" s="22" t="s">
        <v>50</v>
      </c>
      <c r="B26" s="29"/>
      <c r="C26" s="47"/>
      <c r="D26" s="19"/>
      <c r="E26" s="45"/>
      <c r="F26" s="75"/>
    </row>
    <row r="27" spans="1:6" ht="12.95" customHeight="1" thickBot="1">
      <c r="A27" s="53" t="s">
        <v>53</v>
      </c>
      <c r="B27" s="57"/>
      <c r="C27" s="54"/>
      <c r="D27" s="29"/>
      <c r="E27" s="55"/>
      <c r="F27" s="75"/>
    </row>
    <row r="28" spans="1:6" ht="15.95" customHeight="1" thickBot="1">
      <c r="A28" s="32" t="s">
        <v>56</v>
      </c>
      <c r="B28" s="33" t="s">
        <v>94</v>
      </c>
      <c r="C28" s="34">
        <f>SUM(C19:C27)</f>
        <v>53000</v>
      </c>
      <c r="D28" s="33" t="s">
        <v>93</v>
      </c>
      <c r="E28" s="66">
        <f>SUM(E18:E27)</f>
        <v>13349</v>
      </c>
      <c r="F28" s="75"/>
    </row>
    <row r="29" spans="1:6" ht="18" customHeight="1" thickBot="1">
      <c r="A29" s="32" t="s">
        <v>57</v>
      </c>
      <c r="B29" s="60" t="s">
        <v>91</v>
      </c>
      <c r="C29" s="67">
        <f>+C17+C18+C28</f>
        <v>575471</v>
      </c>
      <c r="D29" s="60" t="s">
        <v>92</v>
      </c>
      <c r="E29" s="68">
        <f>+E17+E28</f>
        <v>538564</v>
      </c>
      <c r="F29" s="75"/>
    </row>
    <row r="30" spans="1:6" ht="18" customHeight="1" thickBot="1">
      <c r="A30" s="32" t="s">
        <v>58</v>
      </c>
      <c r="B30" s="69" t="s">
        <v>66</v>
      </c>
      <c r="C30" s="70">
        <f>IF(((E17-C17)&gt;0),E17-C17,"----")</f>
        <v>2744</v>
      </c>
      <c r="D30" s="69" t="s">
        <v>67</v>
      </c>
      <c r="E30" s="71" t="str">
        <f>IF(((C17-E17)&gt;0),C17-E17,"----")</f>
        <v>----</v>
      </c>
      <c r="F30" s="75"/>
    </row>
    <row r="31" spans="1:6">
      <c r="F31" s="72"/>
    </row>
    <row r="32" spans="1:6">
      <c r="F32" s="72"/>
    </row>
    <row r="33" spans="2:6" ht="15.75">
      <c r="B33" s="64"/>
      <c r="F33" s="72"/>
    </row>
  </sheetData>
  <mergeCells count="3">
    <mergeCell ref="F2:F30"/>
    <mergeCell ref="A4:A5"/>
    <mergeCell ref="E1:F1"/>
  </mergeCells>
  <printOptions horizontalCentered="1"/>
  <pageMargins left="0.78740157480314965" right="0.78740157480314965" top="0.59055118110236227" bottom="0.98425196850393704" header="0.78740157480314965" footer="0.78740157480314965"/>
  <pageSetup paperSize="9" scale="93" orientation="landscape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3.a</vt:lpstr>
      <vt:lpstr>3.b</vt:lpstr>
    </vt:vector>
  </TitlesOfParts>
  <Company>WXPEE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Erzsike</dc:creator>
  <cp:lastModifiedBy>Szecsei Imréné</cp:lastModifiedBy>
  <cp:lastPrinted>2012-10-28T20:56:18Z</cp:lastPrinted>
  <dcterms:created xsi:type="dcterms:W3CDTF">2012-02-01T13:55:10Z</dcterms:created>
  <dcterms:modified xsi:type="dcterms:W3CDTF">2012-11-05T17:07:35Z</dcterms:modified>
</cp:coreProperties>
</file>